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525" windowWidth="17385" windowHeight="9150"/>
  </bookViews>
  <sheets>
    <sheet name="Расчёт ТР" sheetId="4" r:id="rId1"/>
  </sheets>
  <definedNames>
    <definedName name="_xlnm._FilterDatabase" localSheetId="0" hidden="1">'Расчёт ТР'!$A$9:$V$88</definedName>
    <definedName name="Excel_BuiltIn__FilterDatabase_1" localSheetId="0">#REF!</definedName>
    <definedName name="Excel_BuiltIn__FilterDatabase_1">#REF!</definedName>
    <definedName name="Excel_BuiltIn_Print_Area_1" localSheetId="0">#REF!</definedName>
    <definedName name="Excel_BuiltIn_Print_Area_1">#REF!</definedName>
    <definedName name="Excel_BuiltIn_Print_Area_3" localSheetId="0">#REF!</definedName>
    <definedName name="Excel_BuiltIn_Print_Area_3">#REF!</definedName>
    <definedName name="Excel_BuiltIn_Print_Titles_1" localSheetId="0">#REF!</definedName>
    <definedName name="Excel_BuiltIn_Print_Titles_1">#REF!</definedName>
    <definedName name="Excel_BuiltIn_Print_Titles_3" localSheetId="0">#REF!</definedName>
    <definedName name="Excel_BuiltIn_Print_Titles_3">#REF!</definedName>
    <definedName name="вапу">#REF!</definedName>
    <definedName name="_xlnm.Print_Area" localSheetId="0">'Расчёт ТР'!#REF!</definedName>
    <definedName name="расчет">#REF!</definedName>
  </definedNames>
  <calcPr calcId="145621"/>
</workbook>
</file>

<file path=xl/calcChain.xml><?xml version="1.0" encoding="utf-8"?>
<calcChain xmlns="http://schemas.openxmlformats.org/spreadsheetml/2006/main">
  <c r="P365" i="4" l="1"/>
  <c r="M365" i="4"/>
  <c r="P357" i="4"/>
  <c r="M357" i="4"/>
  <c r="P344" i="4"/>
  <c r="M344" i="4"/>
  <c r="P337" i="4"/>
  <c r="P322" i="4"/>
  <c r="M322" i="4"/>
  <c r="P315" i="4"/>
  <c r="M315" i="4"/>
  <c r="P305" i="4"/>
  <c r="M305" i="4"/>
  <c r="P292" i="4"/>
  <c r="P279" i="4"/>
  <c r="M273" i="4"/>
  <c r="M264" i="4"/>
  <c r="M234" i="4"/>
  <c r="P224" i="4"/>
  <c r="M217" i="4"/>
  <c r="M210" i="4"/>
  <c r="P204" i="4"/>
  <c r="M192" i="4"/>
  <c r="M175" i="4"/>
  <c r="M165" i="4"/>
  <c r="M152" i="4"/>
  <c r="M139" i="4"/>
  <c r="M126" i="4" l="1"/>
  <c r="M257" i="4"/>
  <c r="P376" i="4"/>
  <c r="M376" i="4"/>
  <c r="Q322" i="4"/>
  <c r="M337" i="4"/>
  <c r="P126" i="4"/>
  <c r="P152" i="4"/>
  <c r="P175" i="4"/>
  <c r="M224" i="4"/>
  <c r="P217" i="4"/>
  <c r="Q217" i="4" s="1"/>
  <c r="P210" i="4"/>
  <c r="M204" i="4"/>
  <c r="Q204" i="4" s="1"/>
  <c r="P257" i="4"/>
  <c r="P103" i="4"/>
  <c r="P139" i="4"/>
  <c r="P165" i="4"/>
  <c r="P192" i="4"/>
  <c r="Q192" i="4" s="1"/>
  <c r="P234" i="4"/>
  <c r="P264" i="4"/>
  <c r="Q264" i="4" s="1"/>
  <c r="P273" i="4"/>
  <c r="M279" i="4"/>
  <c r="M292" i="4"/>
  <c r="M103" i="4"/>
  <c r="Q305" i="4" l="1"/>
  <c r="Q344" i="4"/>
  <c r="Q365" i="4"/>
  <c r="Q292" i="4"/>
  <c r="Q210" i="4"/>
  <c r="Q337" i="4"/>
  <c r="Q357" i="4"/>
  <c r="Q279" i="4"/>
  <c r="Q315" i="4"/>
  <c r="Q376" i="4"/>
  <c r="Q103" i="4"/>
  <c r="Q257" i="4"/>
  <c r="Q224" i="4"/>
  <c r="Q139" i="4"/>
  <c r="Q165" i="4"/>
  <c r="Q126" i="4"/>
  <c r="Q152" i="4"/>
  <c r="Q273" i="4"/>
  <c r="Q234" i="4"/>
  <c r="Q175" i="4"/>
  <c r="P84" i="4" l="1"/>
  <c r="P85" i="4"/>
  <c r="P86" i="4"/>
  <c r="P87" i="4"/>
  <c r="M84" i="4"/>
  <c r="M85" i="4"/>
  <c r="M86" i="4"/>
  <c r="M87" i="4"/>
  <c r="Q87" i="4" l="1"/>
  <c r="Q86" i="4"/>
  <c r="Q85" i="4"/>
  <c r="Q84" i="4"/>
  <c r="M59" i="4" l="1"/>
  <c r="M74" i="4" l="1"/>
  <c r="P74" i="4" l="1"/>
  <c r="P59" i="4"/>
  <c r="Q59" i="4" s="1"/>
  <c r="Q74" i="4" l="1"/>
  <c r="M18" i="4" l="1"/>
  <c r="M38" i="4"/>
  <c r="P18" i="4"/>
  <c r="M379" i="4" l="1"/>
  <c r="M381" i="4" s="1"/>
  <c r="M380" i="4" s="1"/>
  <c r="P38" i="4"/>
  <c r="P379" i="4" l="1"/>
  <c r="P381" i="4" s="1"/>
  <c r="P380" i="4" s="1"/>
  <c r="Q18" i="4"/>
  <c r="Q38" i="4"/>
  <c r="Q379" i="4" l="1"/>
  <c r="Q381" i="4" s="1"/>
  <c r="Q380" i="4" s="1"/>
</calcChain>
</file>

<file path=xl/sharedStrings.xml><?xml version="1.0" encoding="utf-8"?>
<sst xmlns="http://schemas.openxmlformats.org/spreadsheetml/2006/main" count="1112" uniqueCount="354">
  <si>
    <t>Год вып.</t>
  </si>
  <si>
    <t>Зав. номер</t>
  </si>
  <si>
    <t>Дислокация</t>
  </si>
  <si>
    <t>Запр. МВЗ</t>
  </si>
  <si>
    <t>Всего по технике без НДС: (1)</t>
  </si>
  <si>
    <t>№ п\п</t>
  </si>
  <si>
    <t xml:space="preserve">Марка </t>
  </si>
  <si>
    <t>Инв. №</t>
  </si>
  <si>
    <t>Узлы, подлежащие ремонту</t>
  </si>
  <si>
    <t>Необходимые запасные части</t>
  </si>
  <si>
    <t>Каталожный №</t>
  </si>
  <si>
    <t>Кол-во, шт</t>
  </si>
  <si>
    <t>Планируемая дата проведения ремонта</t>
  </si>
  <si>
    <t>Принадлежность</t>
  </si>
  <si>
    <t>Всего по машине:</t>
  </si>
  <si>
    <t>ДВС</t>
  </si>
  <si>
    <t xml:space="preserve"> </t>
  </si>
  <si>
    <t>Цена за ед. З/ч., руб (без НДС)</t>
  </si>
  <si>
    <t>Стоимость З/ч. (без НДС),  руб.</t>
  </si>
  <si>
    <t>Стоимость 1 чел/часа, руб. (безНДС)</t>
  </si>
  <si>
    <t>Норма времени (чел./час.) всего</t>
  </si>
  <si>
    <t>Стоимость ремонтных работ (без НДС), руб.</t>
  </si>
  <si>
    <t>Всего стоимость ремонта с учетом стоимости з/ч (без НДС), руб.</t>
  </si>
  <si>
    <t>13=11*12</t>
  </si>
  <si>
    <t>16=14*15</t>
  </si>
  <si>
    <t>17=13+16</t>
  </si>
  <si>
    <t>НДС, 18%   (2)=(1)*0,18</t>
  </si>
  <si>
    <t>ВСЕГО с НДС: (3)=(1)+(2)</t>
  </si>
  <si>
    <t xml:space="preserve">   Примечание:  При применении в расчётах  коэффициентов, указать нормативные документы, устанавливающие и регламентирующие их применение.</t>
  </si>
  <si>
    <t>База Александровского ЛПУМГ</t>
  </si>
  <si>
    <t xml:space="preserve">                         Всего по машине:</t>
  </si>
  <si>
    <t xml:space="preserve">    Всего по машине:</t>
  </si>
  <si>
    <t>Александровское ЛПУМГ</t>
  </si>
  <si>
    <t>ТОН</t>
  </si>
  <si>
    <t>Тормозная система</t>
  </si>
  <si>
    <t>подвеска</t>
  </si>
  <si>
    <t>Ходовая система</t>
  </si>
  <si>
    <t>TOYOTA LAND CRUISER 200</t>
  </si>
  <si>
    <t>TOYOTA LAND CRUISER 100</t>
  </si>
  <si>
    <t>002025736</t>
  </si>
  <si>
    <t>TOYOTA LAND CRUISER 80</t>
  </si>
  <si>
    <t>FZJ800119246</t>
  </si>
  <si>
    <t>001672200</t>
  </si>
  <si>
    <t>3</t>
  </si>
  <si>
    <t>4</t>
  </si>
  <si>
    <t>Амортизатор задний</t>
  </si>
  <si>
    <t>48531 69815</t>
  </si>
  <si>
    <t>Амортизатор передний</t>
  </si>
  <si>
    <t>48511 69625</t>
  </si>
  <si>
    <t>Поперечный рычаг подвески верхний</t>
  </si>
  <si>
    <t>Поперечный рычаг подвески нижний</t>
  </si>
  <si>
    <t>4861060030</t>
  </si>
  <si>
    <t>48620 60010</t>
  </si>
  <si>
    <t>Фильтр воздушный</t>
  </si>
  <si>
    <t>17801 50040</t>
  </si>
  <si>
    <t>Фильтр топливный</t>
  </si>
  <si>
    <t>2 330 050 110</t>
  </si>
  <si>
    <t xml:space="preserve">Натяж. устройство зуб. рем. </t>
  </si>
  <si>
    <t>13540 50030</t>
  </si>
  <si>
    <t>Натяжной ролик л.</t>
  </si>
  <si>
    <t>13503 50011</t>
  </si>
  <si>
    <t>Натяжной ролик пр.</t>
  </si>
  <si>
    <t>13505 50030</t>
  </si>
  <si>
    <t>Ремень зубчатый</t>
  </si>
  <si>
    <t>13568 59095</t>
  </si>
  <si>
    <t>Масло в ДВС</t>
  </si>
  <si>
    <t>08880-80370</t>
  </si>
  <si>
    <t>Прокладка сливной пробки</t>
  </si>
  <si>
    <t>90080-43037</t>
  </si>
  <si>
    <t>23300-50150</t>
  </si>
  <si>
    <t>Фильтр масленый</t>
  </si>
  <si>
    <t>90915-20004</t>
  </si>
  <si>
    <t>Фильтр салонный</t>
  </si>
  <si>
    <t>87139-02020</t>
  </si>
  <si>
    <t>комплект тормозных колодок передних</t>
  </si>
  <si>
    <t>комплект тормозных колодок задних</t>
  </si>
  <si>
    <t>04465 YZZAL</t>
  </si>
  <si>
    <t>4 658 060 030</t>
  </si>
  <si>
    <t>Коплект тормозных колодок передних</t>
  </si>
  <si>
    <t>446 560 230</t>
  </si>
  <si>
    <t>446 660 120</t>
  </si>
  <si>
    <t>446 560 280</t>
  </si>
  <si>
    <t>Пружина передней подвески</t>
  </si>
  <si>
    <t>56211225</t>
  </si>
  <si>
    <t>Втулки стабилизатора передн.</t>
  </si>
  <si>
    <t>89520425</t>
  </si>
  <si>
    <t>Стойки стабилизатора передн.</t>
  </si>
  <si>
    <t>89522114</t>
  </si>
  <si>
    <t>Датчик холостого хода</t>
  </si>
  <si>
    <t>89124301</t>
  </si>
  <si>
    <t>Генератор</t>
  </si>
  <si>
    <t>Насос водяной</t>
  </si>
  <si>
    <t>Сайлентблоки пер. рычагов</t>
  </si>
  <si>
    <t>8411</t>
  </si>
  <si>
    <t>Резинки стабилизатора передн.</t>
  </si>
  <si>
    <t>3655</t>
  </si>
  <si>
    <t>7813</t>
  </si>
  <si>
    <t>Коплект тормозных колодок задних</t>
  </si>
  <si>
    <t>5866632</t>
  </si>
  <si>
    <t>6954231</t>
  </si>
  <si>
    <t>8555169</t>
  </si>
  <si>
    <t>Ремень генератора</t>
  </si>
  <si>
    <t>8789885</t>
  </si>
  <si>
    <t>WDD2040811F140357</t>
  </si>
  <si>
    <t>Mercedes-Benz C 280 4Matic</t>
  </si>
  <si>
    <t>5</t>
  </si>
  <si>
    <t>350000811</t>
  </si>
  <si>
    <t>База Александровское ЛПУМГ</t>
  </si>
  <si>
    <t>JTEHT05J1021001</t>
  </si>
  <si>
    <t>JTEHT05J0021003</t>
  </si>
  <si>
    <t>002025735</t>
  </si>
  <si>
    <t xml:space="preserve">JTMHT05J605068964 </t>
  </si>
  <si>
    <t>Свечи комплект</t>
  </si>
  <si>
    <t>2720780249</t>
  </si>
  <si>
    <t>Элемент воздушного фильтра</t>
  </si>
  <si>
    <t>112 094 0604</t>
  </si>
  <si>
    <t>Фильтр  топливный</t>
  </si>
  <si>
    <t>204 470 0794</t>
  </si>
  <si>
    <t>Фильтр салона</t>
  </si>
  <si>
    <t>2 048 300 518</t>
  </si>
  <si>
    <t>Масленый фильтр в сб.</t>
  </si>
  <si>
    <t>272 180 0410</t>
  </si>
  <si>
    <t>Масло 5W40 Mobil</t>
  </si>
  <si>
    <t>Комплект тормозных колодок задн.</t>
  </si>
  <si>
    <t>005 420 0720</t>
  </si>
  <si>
    <t>Комплект тормозных колодок передн.</t>
  </si>
  <si>
    <t>005 420 0820</t>
  </si>
  <si>
    <t>Диск тормозной передн.</t>
  </si>
  <si>
    <t>212 421 0812</t>
  </si>
  <si>
    <t>Трансмиссия</t>
  </si>
  <si>
    <t>Масло в АКПП</t>
  </si>
  <si>
    <t>35677</t>
  </si>
  <si>
    <t>Сальник хвостовика АКПП</t>
  </si>
  <si>
    <t>54567</t>
  </si>
  <si>
    <t>Заглушки катализатора</t>
  </si>
  <si>
    <t>Фильтр в АКПП</t>
  </si>
  <si>
    <t>45788</t>
  </si>
  <si>
    <t>УАЗ 390944</t>
  </si>
  <si>
    <t>XTT39094470477844</t>
  </si>
  <si>
    <t>002017515</t>
  </si>
  <si>
    <t>Стартер</t>
  </si>
  <si>
    <t>СТ230Б2-3708000</t>
  </si>
  <si>
    <t>1</t>
  </si>
  <si>
    <t>Эл.обор.</t>
  </si>
  <si>
    <t>Фильтр воздушный в сборе</t>
  </si>
  <si>
    <t>Фильтр очистки масла</t>
  </si>
  <si>
    <t>Ремень привода агрегатов</t>
  </si>
  <si>
    <t>Фильтр тонкой очистки топлива</t>
  </si>
  <si>
    <t>3741-1109010-10</t>
  </si>
  <si>
    <t>4562310263</t>
  </si>
  <si>
    <t>451М-1308020</t>
  </si>
  <si>
    <t>4545120193</t>
  </si>
  <si>
    <t xml:space="preserve">Колодка с фрикционной накладкой с сборе
</t>
  </si>
  <si>
    <t>4545110883</t>
  </si>
  <si>
    <t>Колодка с фрикционной накладкой с сборе</t>
  </si>
  <si>
    <t>12-3501090</t>
  </si>
  <si>
    <t>Рессора в сборе</t>
  </si>
  <si>
    <t>3452-2902012</t>
  </si>
  <si>
    <t>Амортизатор в сборе</t>
  </si>
  <si>
    <t>3151-2905006</t>
  </si>
  <si>
    <t>Полуось заднего моста правая</t>
  </si>
  <si>
    <t>69-2403070-Б</t>
  </si>
  <si>
    <t xml:space="preserve">Полуось заднего моста левая
4543150593
</t>
  </si>
  <si>
    <t>69-2403071-Б</t>
  </si>
  <si>
    <t>Рулевое управление</t>
  </si>
  <si>
    <t>Управление рулевое в сборе</t>
  </si>
  <si>
    <t>451Д-3400010-01</t>
  </si>
  <si>
    <t>Манжета ступицы переднего колеса с пружиной</t>
  </si>
  <si>
    <t>4543150789</t>
  </si>
  <si>
    <t>Подшипник ступицы переднего колеса</t>
  </si>
  <si>
    <t>3151-3103025</t>
  </si>
  <si>
    <t xml:space="preserve">                                                                                                                             Всего по машине:</t>
  </si>
  <si>
    <t>ГАЗ 2705</t>
  </si>
  <si>
    <t>Х9627050060493884</t>
  </si>
  <si>
    <t>Вакуумный усилитель тормозов</t>
  </si>
  <si>
    <t>24-3510010-02</t>
  </si>
  <si>
    <t>Колодка с накладкой дисковых тормозов</t>
  </si>
  <si>
    <t>3302-3501090</t>
  </si>
  <si>
    <t>Колодка заднего тормоза с тормозной накладкой</t>
  </si>
  <si>
    <t>3302-3502090</t>
  </si>
  <si>
    <t>Цилиндр колесный заднего тормоза в сборе</t>
  </si>
  <si>
    <t>24-3501040-01</t>
  </si>
  <si>
    <t>Эл. Обор-е</t>
  </si>
  <si>
    <t>Стартер (СТ422.3708000)</t>
  </si>
  <si>
    <t>4216.3708-0</t>
  </si>
  <si>
    <t>2502.3771</t>
  </si>
  <si>
    <t>Подушка опоры двигателя задняя</t>
  </si>
  <si>
    <t>24-1001050-Б</t>
  </si>
  <si>
    <t>Подушка подвески двигателя передняя</t>
  </si>
  <si>
    <t>3102-1001020</t>
  </si>
  <si>
    <t>Прокладка приемной трубы</t>
  </si>
  <si>
    <t>3302-1203240</t>
  </si>
  <si>
    <t>4021.1117010</t>
  </si>
  <si>
    <t>3110-1109010-10</t>
  </si>
  <si>
    <t>Резонатор</t>
  </si>
  <si>
    <t>3302-1202008</t>
  </si>
  <si>
    <t>Радиатор</t>
  </si>
  <si>
    <t>112.1301010</t>
  </si>
  <si>
    <t>Труба радиатора подводящая</t>
  </si>
  <si>
    <t>2217-1303020</t>
  </si>
  <si>
    <t>Труба радиатора отводящая</t>
  </si>
  <si>
    <t>3302-1303020-10</t>
  </si>
  <si>
    <t>Ролик натяжной с кронштейном</t>
  </si>
  <si>
    <t>4025.1308067</t>
  </si>
  <si>
    <t>Рессора передняя с шарнирами (многолистовая)</t>
  </si>
  <si>
    <t>3302-2902010-01</t>
  </si>
  <si>
    <t>Амортизатор задней подвески</t>
  </si>
  <si>
    <t>3302-2905006-01</t>
  </si>
  <si>
    <t>Вилка сцепления в сборе</t>
  </si>
  <si>
    <t>3102-1601200</t>
  </si>
  <si>
    <t>Манжета 1,2-38х56-2</t>
  </si>
  <si>
    <t>24-1701210-07</t>
  </si>
  <si>
    <t>Манжета 1,2-35х48-2</t>
  </si>
  <si>
    <t>31029-1701043</t>
  </si>
  <si>
    <t>Манжета 42х75х10</t>
  </si>
  <si>
    <t>24-10-2402052</t>
  </si>
  <si>
    <t>УАЗ 39099</t>
  </si>
  <si>
    <t>XTT39099060465925</t>
  </si>
  <si>
    <t>002017538</t>
  </si>
  <si>
    <t>Радиатор в сборе</t>
  </si>
  <si>
    <t>451Д-1301010-32</t>
  </si>
  <si>
    <t>Шланг радиатора подводящий</t>
  </si>
  <si>
    <t>451Д-1303010</t>
  </si>
  <si>
    <t>Шланг радиатора отводящий</t>
  </si>
  <si>
    <t>451-1303027</t>
  </si>
  <si>
    <t>Шестерня ведомая главной передачи</t>
  </si>
  <si>
    <t>452-2402060</t>
  </si>
  <si>
    <t>Шестерня ведущая главной передачи заднего моста</t>
  </si>
  <si>
    <t>451Д-2402017-30</t>
  </si>
  <si>
    <t>УАЗ 390995</t>
  </si>
  <si>
    <t>XTT390995A0498481</t>
  </si>
  <si>
    <t>Шарнир поворотного кулака переднего моста правый</t>
  </si>
  <si>
    <t>452-2304060</t>
  </si>
  <si>
    <t>Шарнир поворотного кулака левый в сборе</t>
  </si>
  <si>
    <t>452-2304061</t>
  </si>
  <si>
    <t>УАЗ 396255</t>
  </si>
  <si>
    <t>XTT396255A0401449</t>
  </si>
  <si>
    <t>300000909</t>
  </si>
  <si>
    <t>Вертикосская ПП</t>
  </si>
  <si>
    <t>Цилиндр привода выключения сцепления в сборе</t>
  </si>
  <si>
    <t>469-1602510</t>
  </si>
  <si>
    <t>Вал карданный заднего моста</t>
  </si>
  <si>
    <t>69-2203010-05</t>
  </si>
  <si>
    <t>Топливная система</t>
  </si>
  <si>
    <t>Насос топливный</t>
  </si>
  <si>
    <t>451М-1106010</t>
  </si>
  <si>
    <t>UAZ PATRIOT</t>
  </si>
  <si>
    <t>XTT31630070001125</t>
  </si>
  <si>
    <t>002024339</t>
  </si>
  <si>
    <t>Стартер "BOSCH"</t>
  </si>
  <si>
    <t>4062,3708000</t>
  </si>
  <si>
    <t>3160-1109010-10</t>
  </si>
  <si>
    <t>Резинометаллический шарнир</t>
  </si>
  <si>
    <t>3160-2909020-10</t>
  </si>
  <si>
    <t>3160-2909027-10</t>
  </si>
  <si>
    <t>Рессора с втулками в сборе</t>
  </si>
  <si>
    <t>31512-2912010</t>
  </si>
  <si>
    <t>3160-2902712</t>
  </si>
  <si>
    <t>Полуось заднего моста</t>
  </si>
  <si>
    <t>3162-2403070</t>
  </si>
  <si>
    <t>Стойка стабилизатора</t>
  </si>
  <si>
    <t>3162-2906060</t>
  </si>
  <si>
    <t>Механизм рулевой с гидроусилителем</t>
  </si>
  <si>
    <t>31608-3400500</t>
  </si>
  <si>
    <t>УАЗ 390945</t>
  </si>
  <si>
    <t>XTT31630090001108</t>
  </si>
  <si>
    <t>350000864</t>
  </si>
  <si>
    <t>Нижневартовская ПП</t>
  </si>
  <si>
    <t>Колодка переднего тормоза с накладкой в сборе</t>
  </si>
  <si>
    <t>Колодка заднего тормоза с накладкой в сборе</t>
  </si>
  <si>
    <t>Усилитель вакуумный тормоза</t>
  </si>
  <si>
    <t>Амортизатор с нижним шарниром</t>
  </si>
  <si>
    <t>Амортизатор задний с нижним шарниром</t>
  </si>
  <si>
    <t>Наконечник тяги рулевой трапеции левый</t>
  </si>
  <si>
    <t>Наконечник тяги рулевой трапеции правый</t>
  </si>
  <si>
    <t>Электробензонасос с датчиком указателя кровня топлива</t>
  </si>
  <si>
    <t>Передача карданная переднего моста</t>
  </si>
  <si>
    <t>Шарнир поворотного кулака - правый</t>
  </si>
  <si>
    <t>Шарнир поворотного кулака - левый</t>
  </si>
  <si>
    <t>Тормозная   система</t>
  </si>
  <si>
    <t>3160-3501090</t>
  </si>
  <si>
    <t>3151-3501095-10</t>
  </si>
  <si>
    <t>3163-3510010</t>
  </si>
  <si>
    <t>2105С-1012005-НК-2</t>
  </si>
  <si>
    <t>3162-2905404</t>
  </si>
  <si>
    <t>3159-2915404</t>
  </si>
  <si>
    <t>452-3414057-01</t>
  </si>
  <si>
    <t>469-3414056-01</t>
  </si>
  <si>
    <t>31622-1139020</t>
  </si>
  <si>
    <t>31601-2203010</t>
  </si>
  <si>
    <t>3162-2304060</t>
  </si>
  <si>
    <t>3162-2304061</t>
  </si>
  <si>
    <t>4573711698</t>
  </si>
  <si>
    <t>Наконечник рулевых тяг левый</t>
  </si>
  <si>
    <t>469-3414057</t>
  </si>
  <si>
    <t>Наконечник рулевых тяг правый</t>
  </si>
  <si>
    <t>469-3414062-10</t>
  </si>
  <si>
    <t>УАЗ 390902</t>
  </si>
  <si>
    <t>XTT39090250433901</t>
  </si>
  <si>
    <t>002022430</t>
  </si>
  <si>
    <t>XTT316300A0009675</t>
  </si>
  <si>
    <t>Ролик натяжной</t>
  </si>
  <si>
    <t>406.1308080-20</t>
  </si>
  <si>
    <t>3163-1117009</t>
  </si>
  <si>
    <t>Передача карданная заднего моста</t>
  </si>
  <si>
    <t>316220-2200010-10</t>
  </si>
  <si>
    <t>XTT31630090002171</t>
  </si>
  <si>
    <t>XTT31630060007495</t>
  </si>
  <si>
    <t>002024338</t>
  </si>
  <si>
    <t>Генератор 0 124 ОАС54А ("BOSCH") в сборе</t>
  </si>
  <si>
    <t>4062.3701000-10</t>
  </si>
  <si>
    <t>406.1308020-10</t>
  </si>
  <si>
    <t>Коробка раздаточная всборе</t>
  </si>
  <si>
    <t>3163-1800021-10</t>
  </si>
  <si>
    <t>XTT31630090001022</t>
  </si>
  <si>
    <t>Х9627050060493879</t>
  </si>
  <si>
    <t>002025335</t>
  </si>
  <si>
    <t>XTT31630090001192</t>
  </si>
  <si>
    <t>XTT31630080000722</t>
  </si>
  <si>
    <t>002025479</t>
  </si>
  <si>
    <t>XTT316300A0009665</t>
  </si>
  <si>
    <t>УАЗ 390992</t>
  </si>
  <si>
    <t>XTT39099220005697</t>
  </si>
  <si>
    <t>001715700</t>
  </si>
  <si>
    <t>УАЗ 396252</t>
  </si>
  <si>
    <t>XTT39625240477973</t>
  </si>
  <si>
    <t>XTT31630090001026</t>
  </si>
  <si>
    <t>150000579</t>
  </si>
  <si>
    <t>XTT316300А0008675</t>
  </si>
  <si>
    <t>УАЗ-315192</t>
  </si>
  <si>
    <t>XTT3519220000684</t>
  </si>
  <si>
    <t>001677600</t>
  </si>
  <si>
    <t>XTT31630070001078</t>
  </si>
  <si>
    <t>002024337</t>
  </si>
  <si>
    <t>XTT390945А0494894</t>
  </si>
  <si>
    <t>300000805</t>
  </si>
  <si>
    <t>002008025</t>
  </si>
  <si>
    <t>XTT316310В0010087</t>
  </si>
  <si>
    <t>000372720</t>
  </si>
  <si>
    <t>XTT316300А0009688</t>
  </si>
  <si>
    <t xml:space="preserve">Трансмисия </t>
  </si>
  <si>
    <t>Мост передний в сборе</t>
  </si>
  <si>
    <t>3163-2300011</t>
  </si>
  <si>
    <t>Подвеска</t>
  </si>
  <si>
    <t xml:space="preserve">Головка блока </t>
  </si>
  <si>
    <t>406.1003010-30</t>
  </si>
  <si>
    <t xml:space="preserve">Прокладка головки блока </t>
  </si>
  <si>
    <t>405.1003020</t>
  </si>
  <si>
    <t xml:space="preserve">Карда задний </t>
  </si>
  <si>
    <t>44514</t>
  </si>
  <si>
    <t>по фактической поребности</t>
  </si>
  <si>
    <t>Приложение № 3</t>
  </si>
  <si>
    <t>Расчет цены заявки на участие в запросе предложений № ___________________________________________________</t>
  </si>
  <si>
    <t>Наименование участника запроса предложений 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</si>
</sst>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(* #,##0.00_);_(* \(#,##0.00\);_(* \-??_);_(@_)"/>
    <numFmt numFmtId="165" formatCode="_(* #,##0_);_(* \(#,##0\);_(* \-??_);_(@_)"/>
    <numFmt numFmtId="166" formatCode="0.0"/>
    <numFmt numFmtId="167" formatCode="#,##0.00_р_."/>
    <numFmt numFmtId="168" formatCode="_-* #,##0.00_р_._-;\-* #,##0.00_р_._-;_-* \-??_р_._-;_-@_-"/>
    <numFmt numFmtId="169" formatCode="[$-419]mmmm\ yyyy;@"/>
    <numFmt numFmtId="170" formatCode="#,##0.00_ ;\-#,##0.00\ "/>
  </numFmts>
  <fonts count="19" x14ac:knownFonts="1">
    <font>
      <sz val="10"/>
      <name val="Arial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4" fontId="0" fillId="0" borderId="0">
      <alignment vertical="center"/>
    </xf>
    <xf numFmtId="0" fontId="5" fillId="0" borderId="0"/>
    <xf numFmtId="4" fontId="4" fillId="0" borderId="0">
      <alignment vertical="center"/>
    </xf>
    <xf numFmtId="4" fontId="6" fillId="0" borderId="0">
      <alignment vertical="center"/>
    </xf>
    <xf numFmtId="4" fontId="4" fillId="0" borderId="0">
      <alignment vertical="center"/>
    </xf>
    <xf numFmtId="165" fontId="4" fillId="0" borderId="0" applyFill="0" applyBorder="0" applyProtection="0">
      <alignment vertical="center"/>
    </xf>
    <xf numFmtId="164" fontId="4" fillId="0" borderId="0" applyFill="0" applyBorder="0" applyProtection="0">
      <alignment vertical="center"/>
    </xf>
    <xf numFmtId="168" fontId="4" fillId="0" borderId="0" applyFill="0" applyBorder="0" applyProtection="0">
      <alignment vertical="center"/>
    </xf>
    <xf numFmtId="43" fontId="11" fillId="0" borderId="0" applyFont="0" applyFill="0" applyBorder="0" applyAlignment="0" applyProtection="0"/>
  </cellStyleXfs>
  <cellXfs count="291">
    <xf numFmtId="0" fontId="0" fillId="0" borderId="0" xfId="0" applyNumberFormat="1" applyAlignment="1"/>
    <xf numFmtId="0" fontId="7" fillId="0" borderId="0" xfId="2" applyNumberFormat="1" applyFont="1" applyFill="1" applyAlignment="1"/>
    <xf numFmtId="0" fontId="7" fillId="0" borderId="0" xfId="2" applyNumberFormat="1" applyFont="1" applyFill="1" applyAlignment="1">
      <alignment horizontal="center"/>
    </xf>
    <xf numFmtId="0" fontId="7" fillId="0" borderId="0" xfId="2" applyNumberFormat="1" applyFont="1" applyFill="1" applyAlignment="1">
      <alignment horizontal="left"/>
    </xf>
    <xf numFmtId="2" fontId="7" fillId="0" borderId="0" xfId="2" applyNumberFormat="1" applyFont="1" applyFill="1" applyAlignment="1"/>
    <xf numFmtId="164" fontId="9" fillId="0" borderId="0" xfId="6" applyFont="1" applyFill="1" applyBorder="1" applyProtection="1">
      <alignment vertical="center"/>
    </xf>
    <xf numFmtId="164" fontId="7" fillId="0" borderId="0" xfId="6" applyFont="1" applyFill="1" applyBorder="1" applyAlignment="1" applyProtection="1"/>
    <xf numFmtId="49" fontId="7" fillId="0" borderId="0" xfId="6" applyNumberFormat="1" applyFont="1" applyFill="1" applyBorder="1" applyAlignment="1" applyProtection="1"/>
    <xf numFmtId="0" fontId="7" fillId="0" borderId="0" xfId="2" applyNumberFormat="1" applyFont="1" applyFill="1" applyBorder="1" applyAlignment="1" applyProtection="1">
      <alignment vertical="top" wrapText="1"/>
    </xf>
    <xf numFmtId="0" fontId="7" fillId="0" borderId="0" xfId="2" applyNumberFormat="1" applyFont="1" applyFill="1" applyAlignment="1">
      <alignment horizontal="center" wrapText="1"/>
    </xf>
    <xf numFmtId="164" fontId="9" fillId="0" borderId="1" xfId="6" applyFont="1" applyFill="1" applyBorder="1" applyProtection="1">
      <alignment vertical="center"/>
    </xf>
    <xf numFmtId="167" fontId="1" fillId="3" borderId="1" xfId="6" applyNumberFormat="1" applyFont="1" applyFill="1" applyBorder="1" applyAlignment="1" applyProtection="1">
      <alignment horizontal="center" vertical="center"/>
    </xf>
    <xf numFmtId="0" fontId="7" fillId="2" borderId="0" xfId="2" applyNumberFormat="1" applyFont="1" applyFill="1" applyAlignment="1"/>
    <xf numFmtId="4" fontId="1" fillId="0" borderId="1" xfId="2" applyFont="1" applyFill="1" applyBorder="1" applyAlignment="1">
      <alignment horizontal="center"/>
    </xf>
    <xf numFmtId="0" fontId="1" fillId="0" borderId="1" xfId="2" applyNumberFormat="1" applyFont="1" applyFill="1" applyBorder="1" applyAlignment="1">
      <alignment vertical="center"/>
    </xf>
    <xf numFmtId="167" fontId="1" fillId="0" borderId="1" xfId="6" applyNumberFormat="1" applyFont="1" applyFill="1" applyBorder="1" applyProtection="1">
      <alignment vertical="center"/>
    </xf>
    <xf numFmtId="167" fontId="1" fillId="0" borderId="1" xfId="2" applyNumberFormat="1" applyFont="1" applyFill="1" applyBorder="1" applyProtection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167" fontId="2" fillId="0" borderId="1" xfId="0" applyNumberFormat="1" applyFont="1" applyFill="1" applyBorder="1" applyProtection="1">
      <alignment vertical="center"/>
    </xf>
    <xf numFmtId="0" fontId="0" fillId="0" borderId="0" xfId="0" applyNumberFormat="1" applyFill="1" applyAlignment="1"/>
    <xf numFmtId="0" fontId="13" fillId="0" borderId="1" xfId="2" applyNumberFormat="1" applyFont="1" applyFill="1" applyBorder="1" applyAlignment="1">
      <alignment vertical="center"/>
    </xf>
    <xf numFmtId="164" fontId="14" fillId="0" borderId="1" xfId="6" applyFont="1" applyFill="1" applyBorder="1" applyProtection="1">
      <alignment vertical="center"/>
    </xf>
    <xf numFmtId="167" fontId="13" fillId="3" borderId="1" xfId="6" applyNumberFormat="1" applyFont="1" applyFill="1" applyBorder="1" applyAlignment="1" applyProtection="1">
      <alignment horizontal="center" vertical="center"/>
    </xf>
    <xf numFmtId="167" fontId="13" fillId="0" borderId="1" xfId="6" applyNumberFormat="1" applyFont="1" applyFill="1" applyBorder="1" applyProtection="1">
      <alignment vertical="center"/>
    </xf>
    <xf numFmtId="167" fontId="13" fillId="0" borderId="1" xfId="2" applyNumberFormat="1" applyFont="1" applyFill="1" applyBorder="1" applyProtection="1">
      <alignment vertical="center"/>
    </xf>
    <xf numFmtId="0" fontId="2" fillId="0" borderId="0" xfId="0" applyNumberFormat="1" applyFont="1" applyFill="1" applyAlignment="1"/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 applyProtection="1">
      <alignment horizontal="right" vertical="center" wrapText="1"/>
    </xf>
    <xf numFmtId="167" fontId="2" fillId="0" borderId="0" xfId="6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right" vertical="center" wrapText="1"/>
    </xf>
    <xf numFmtId="164" fontId="3" fillId="0" borderId="0" xfId="6" applyNumberFormat="1" applyFont="1" applyFill="1" applyBorder="1" applyAlignment="1" applyProtection="1">
      <alignment horizontal="center" vertical="center" wrapText="1"/>
    </xf>
    <xf numFmtId="49" fontId="2" fillId="0" borderId="0" xfId="6" applyNumberFormat="1" applyFont="1" applyFill="1" applyBorder="1" applyAlignment="1" applyProtection="1">
      <alignment horizontal="right" vertical="center"/>
    </xf>
    <xf numFmtId="49" fontId="3" fillId="0" borderId="0" xfId="6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/>
    </xf>
    <xf numFmtId="167" fontId="3" fillId="2" borderId="1" xfId="2" applyNumberFormat="1" applyFont="1" applyFill="1" applyBorder="1" applyAlignment="1">
      <alignment horizontal="center" vertical="center" wrapText="1"/>
    </xf>
    <xf numFmtId="166" fontId="10" fillId="2" borderId="1" xfId="7" applyNumberFormat="1" applyFont="1" applyFill="1" applyBorder="1" applyAlignment="1" applyProtection="1">
      <alignment horizontal="center" vertical="center"/>
    </xf>
    <xf numFmtId="4" fontId="3" fillId="2" borderId="1" xfId="7" applyNumberFormat="1" applyFont="1" applyFill="1" applyBorder="1" applyAlignment="1" applyProtection="1">
      <alignment horizontal="center" vertical="center" wrapText="1"/>
    </xf>
    <xf numFmtId="0" fontId="7" fillId="2" borderId="0" xfId="0" applyNumberFormat="1" applyFont="1" applyFill="1" applyAlignment="1"/>
    <xf numFmtId="0" fontId="3" fillId="2" borderId="0" xfId="0" applyNumberFormat="1" applyFont="1" applyFill="1" applyAlignment="1"/>
    <xf numFmtId="4" fontId="3" fillId="2" borderId="1" xfId="6" applyNumberFormat="1" applyFont="1" applyFill="1" applyBorder="1" applyAlignment="1" applyProtection="1">
      <alignment horizontal="center" vertical="center" wrapText="1"/>
    </xf>
    <xf numFmtId="167" fontId="3" fillId="2" borderId="1" xfId="6" applyNumberFormat="1" applyFont="1" applyFill="1" applyBorder="1" applyAlignment="1" applyProtection="1">
      <alignment horizontal="center" vertical="center"/>
    </xf>
    <xf numFmtId="0" fontId="1" fillId="0" borderId="1" xfId="2" applyNumberFormat="1" applyFont="1" applyFill="1" applyBorder="1" applyAlignment="1">
      <alignment horizontal="center"/>
    </xf>
    <xf numFmtId="0" fontId="3" fillId="0" borderId="0" xfId="2" applyNumberFormat="1" applyFont="1" applyAlignment="1"/>
    <xf numFmtId="1" fontId="3" fillId="2" borderId="1" xfId="4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0" fontId="15" fillId="0" borderId="1" xfId="2" applyNumberFormat="1" applyFont="1" applyFill="1" applyBorder="1" applyAlignment="1" applyProtection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4" fontId="3" fillId="2" borderId="1" xfId="8" applyNumberFormat="1" applyFont="1" applyFill="1" applyBorder="1" applyAlignment="1" applyProtection="1">
      <alignment horizontal="center" vertical="center"/>
    </xf>
    <xf numFmtId="167" fontId="3" fillId="2" borderId="1" xfId="8" applyNumberFormat="1" applyFont="1" applyFill="1" applyBorder="1" applyAlignment="1" applyProtection="1">
      <alignment horizontal="center" vertical="center"/>
    </xf>
    <xf numFmtId="4" fontId="7" fillId="0" borderId="1" xfId="6" applyNumberFormat="1" applyFont="1" applyFill="1" applyBorder="1" applyAlignment="1" applyProtection="1">
      <alignment horizontal="center" vertical="center" wrapText="1"/>
    </xf>
    <xf numFmtId="4" fontId="17" fillId="0" borderId="1" xfId="6" applyNumberFormat="1" applyFont="1" applyFill="1" applyBorder="1" applyAlignment="1" applyProtection="1">
      <alignment horizontal="center" vertical="center" wrapText="1"/>
    </xf>
    <xf numFmtId="0" fontId="1" fillId="0" borderId="1" xfId="2" applyNumberFormat="1" applyFont="1" applyFill="1" applyBorder="1" applyAlignment="1"/>
    <xf numFmtId="0" fontId="3" fillId="0" borderId="1" xfId="0" applyNumberFormat="1" applyFont="1" applyFill="1" applyBorder="1" applyAlignment="1"/>
    <xf numFmtId="4" fontId="3" fillId="2" borderId="1" xfId="0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4" fontId="3" fillId="2" borderId="1" xfId="8" applyNumberFormat="1" applyFont="1" applyFill="1" applyBorder="1" applyAlignment="1" applyProtection="1">
      <alignment horizontal="center" vertical="center" wrapText="1"/>
    </xf>
    <xf numFmtId="4" fontId="3" fillId="2" borderId="1" xfId="6" applyNumberFormat="1" applyFont="1" applyFill="1" applyBorder="1" applyAlignment="1" applyProtection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7" fontId="3" fillId="2" borderId="1" xfId="6" applyNumberFormat="1" applyFont="1" applyFill="1" applyBorder="1" applyAlignment="1" applyProtection="1">
      <alignment horizontal="center" vertical="center"/>
    </xf>
    <xf numFmtId="2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2" applyFont="1" applyFill="1" applyBorder="1" applyAlignment="1">
      <alignment horizontal="left" vertical="center"/>
    </xf>
    <xf numFmtId="4" fontId="3" fillId="0" borderId="1" xfId="4" applyFont="1" applyFill="1" applyBorder="1" applyAlignment="1">
      <alignment horizontal="left" vertical="center" wrapText="1"/>
    </xf>
    <xf numFmtId="4" fontId="1" fillId="3" borderId="1" xfId="6" applyNumberFormat="1" applyFont="1" applyFill="1" applyBorder="1" applyAlignment="1" applyProtection="1">
      <alignment horizontal="center" vertical="center"/>
    </xf>
    <xf numFmtId="2" fontId="1" fillId="3" borderId="1" xfId="6" applyNumberFormat="1" applyFont="1" applyFill="1" applyBorder="1" applyAlignment="1" applyProtection="1">
      <alignment horizontal="center" vertical="center"/>
    </xf>
    <xf numFmtId="2" fontId="13" fillId="3" borderId="1" xfId="6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 wrapText="1"/>
    </xf>
    <xf numFmtId="167" fontId="3" fillId="4" borderId="1" xfId="0" applyNumberFormat="1" applyFont="1" applyFill="1" applyBorder="1" applyAlignment="1" applyProtection="1">
      <alignment horizontal="center" vertical="center" wrapText="1"/>
    </xf>
    <xf numFmtId="167" fontId="2" fillId="4" borderId="1" xfId="6" applyNumberFormat="1" applyFont="1" applyFill="1" applyBorder="1" applyAlignment="1" applyProtection="1">
      <alignment horizontal="center" vertical="center"/>
    </xf>
    <xf numFmtId="2" fontId="3" fillId="4" borderId="1" xfId="0" applyNumberFormat="1" applyFont="1" applyFill="1" applyBorder="1" applyAlignment="1" applyProtection="1">
      <alignment horizontal="center" vertical="center" wrapText="1"/>
    </xf>
    <xf numFmtId="164" fontId="3" fillId="4" borderId="1" xfId="6" applyNumberFormat="1" applyFont="1" applyFill="1" applyBorder="1" applyAlignment="1" applyProtection="1">
      <alignment horizontal="center" vertical="center" wrapText="1"/>
    </xf>
    <xf numFmtId="49" fontId="2" fillId="4" borderId="1" xfId="6" applyNumberFormat="1" applyFont="1" applyFill="1" applyBorder="1" applyAlignment="1" applyProtection="1">
      <alignment horizontal="center" vertical="center"/>
    </xf>
    <xf numFmtId="49" fontId="3" fillId="4" borderId="1" xfId="6" applyNumberFormat="1" applyFont="1" applyFill="1" applyBorder="1" applyAlignment="1" applyProtection="1">
      <alignment horizontal="center" vertical="center" wrapText="1"/>
    </xf>
    <xf numFmtId="0" fontId="3" fillId="4" borderId="0" xfId="0" applyNumberFormat="1" applyFont="1" applyFill="1" applyBorder="1" applyAlignment="1"/>
    <xf numFmtId="4" fontId="3" fillId="4" borderId="1" xfId="6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43" fontId="3" fillId="4" borderId="1" xfId="8" applyFont="1" applyFill="1" applyBorder="1" applyAlignment="1" applyProtection="1">
      <alignment horizontal="center" vertical="center"/>
    </xf>
    <xf numFmtId="4" fontId="2" fillId="4" borderId="1" xfId="8" applyNumberFormat="1" applyFont="1" applyFill="1" applyBorder="1" applyAlignment="1" applyProtection="1">
      <alignment horizontal="center" vertical="center" wrapText="1"/>
    </xf>
    <xf numFmtId="49" fontId="2" fillId="4" borderId="1" xfId="8" applyNumberFormat="1" applyFont="1" applyFill="1" applyBorder="1" applyAlignment="1" applyProtection="1">
      <alignment horizontal="center" vertical="center"/>
    </xf>
    <xf numFmtId="4" fontId="3" fillId="4" borderId="1" xfId="8" applyNumberFormat="1" applyFont="1" applyFill="1" applyBorder="1" applyAlignment="1" applyProtection="1">
      <alignment horizontal="center" vertical="center" wrapText="1"/>
    </xf>
    <xf numFmtId="0" fontId="7" fillId="4" borderId="0" xfId="0" applyNumberFormat="1" applyFont="1" applyFill="1" applyBorder="1" applyAlignment="1"/>
    <xf numFmtId="0" fontId="3" fillId="5" borderId="1" xfId="2" applyNumberFormat="1" applyFont="1" applyFill="1" applyBorder="1" applyAlignment="1">
      <alignment horizontal="center" vertical="center" wrapText="1"/>
    </xf>
    <xf numFmtId="164" fontId="16" fillId="4" borderId="1" xfId="6" applyFont="1" applyFill="1" applyBorder="1" applyAlignment="1" applyProtection="1">
      <alignment horizontal="center" vertical="center"/>
    </xf>
    <xf numFmtId="167" fontId="2" fillId="5" borderId="1" xfId="6" applyNumberFormat="1" applyFont="1" applyFill="1" applyBorder="1" applyAlignment="1" applyProtection="1">
      <alignment horizontal="center" vertical="center"/>
    </xf>
    <xf numFmtId="0" fontId="7" fillId="4" borderId="0" xfId="2" applyNumberFormat="1" applyFont="1" applyFill="1" applyBorder="1" applyAlignment="1"/>
    <xf numFmtId="2" fontId="3" fillId="2" borderId="1" xfId="2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6" applyNumberFormat="1" applyFont="1" applyFill="1" applyBorder="1" applyAlignment="1" applyProtection="1">
      <alignment horizontal="center" vertical="center"/>
    </xf>
    <xf numFmtId="2" fontId="10" fillId="2" borderId="1" xfId="6" applyNumberFormat="1" applyFont="1" applyFill="1" applyBorder="1" applyAlignment="1" applyProtection="1">
      <alignment horizontal="center" vertical="center"/>
    </xf>
    <xf numFmtId="2" fontId="3" fillId="2" borderId="1" xfId="8" applyNumberFormat="1" applyFont="1" applyFill="1" applyBorder="1" applyAlignment="1" applyProtection="1">
      <alignment horizontal="center" vertical="center"/>
    </xf>
    <xf numFmtId="2" fontId="3" fillId="2" borderId="1" xfId="6" applyNumberFormat="1" applyFont="1" applyFill="1" applyBorder="1" applyAlignment="1" applyProtection="1">
      <alignment horizontal="center" vertical="center" wrapText="1"/>
    </xf>
    <xf numFmtId="2" fontId="3" fillId="2" borderId="1" xfId="7" applyNumberFormat="1" applyFont="1" applyFill="1" applyBorder="1" applyAlignment="1" applyProtection="1">
      <alignment horizontal="center" vertical="center" wrapText="1"/>
    </xf>
    <xf numFmtId="2" fontId="3" fillId="2" borderId="1" xfId="8" applyNumberFormat="1" applyFont="1" applyFill="1" applyBorder="1" applyAlignment="1" applyProtection="1">
      <alignment horizontal="center" vertical="center" wrapText="1"/>
    </xf>
    <xf numFmtId="4" fontId="3" fillId="2" borderId="1" xfId="8" applyNumberFormat="1" applyFont="1" applyFill="1" applyBorder="1" applyAlignment="1" applyProtection="1">
      <alignment horizontal="center" vertical="center" wrapText="1"/>
    </xf>
    <xf numFmtId="4" fontId="3" fillId="2" borderId="1" xfId="6" applyNumberFormat="1" applyFont="1" applyFill="1" applyBorder="1" applyAlignment="1" applyProtection="1">
      <alignment horizontal="center" vertical="center" wrapText="1"/>
    </xf>
    <xf numFmtId="4" fontId="3" fillId="2" borderId="1" xfId="6" applyNumberFormat="1" applyFont="1" applyFill="1" applyBorder="1" applyAlignment="1" applyProtection="1">
      <alignment horizontal="center" vertical="center" wrapText="1"/>
    </xf>
    <xf numFmtId="2" fontId="10" fillId="2" borderId="2" xfId="6" applyNumberFormat="1" applyFont="1" applyFill="1" applyBorder="1" applyAlignment="1" applyProtection="1">
      <alignment horizontal="center" vertical="center"/>
    </xf>
    <xf numFmtId="170" fontId="3" fillId="2" borderId="1" xfId="8" applyNumberFormat="1" applyFont="1" applyFill="1" applyBorder="1" applyAlignment="1" applyProtection="1">
      <alignment horizontal="center" vertical="center"/>
    </xf>
    <xf numFmtId="1" fontId="3" fillId="4" borderId="1" xfId="4" applyNumberFormat="1" applyFont="1" applyFill="1" applyBorder="1" applyAlignment="1">
      <alignment horizontal="center" vertical="center" wrapText="1"/>
    </xf>
    <xf numFmtId="167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2" fontId="2" fillId="4" borderId="1" xfId="6" applyNumberFormat="1" applyFont="1" applyFill="1" applyBorder="1" applyAlignment="1" applyProtection="1">
      <alignment horizontal="center" vertical="center"/>
    </xf>
    <xf numFmtId="4" fontId="2" fillId="4" borderId="1" xfId="6" applyNumberFormat="1" applyFont="1" applyFill="1" applyBorder="1" applyAlignment="1" applyProtection="1">
      <alignment horizontal="center" vertical="center" wrapText="1"/>
    </xf>
    <xf numFmtId="49" fontId="3" fillId="2" borderId="1" xfId="6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Font="1" applyFill="1" applyBorder="1" applyAlignment="1">
      <alignment horizontal="center" vertical="center" wrapText="1"/>
    </xf>
    <xf numFmtId="4" fontId="3" fillId="2" borderId="1" xfId="8" applyNumberFormat="1" applyFont="1" applyFill="1" applyBorder="1" applyAlignment="1" applyProtection="1">
      <alignment horizontal="center" vertical="center" wrapText="1"/>
    </xf>
    <xf numFmtId="4" fontId="3" fillId="2" borderId="1" xfId="6" applyNumberFormat="1" applyFont="1" applyFill="1" applyBorder="1" applyAlignment="1" applyProtection="1">
      <alignment horizontal="center" vertical="center" wrapText="1"/>
    </xf>
    <xf numFmtId="4" fontId="3" fillId="0" borderId="1" xfId="2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 applyProtection="1">
      <alignment horizontal="center" vertical="center" wrapText="1"/>
    </xf>
    <xf numFmtId="167" fontId="2" fillId="2" borderId="1" xfId="6" applyNumberFormat="1" applyFont="1" applyFill="1" applyBorder="1" applyAlignment="1" applyProtection="1">
      <alignment horizontal="center" vertical="center"/>
    </xf>
    <xf numFmtId="164" fontId="3" fillId="2" borderId="1" xfId="6" applyNumberFormat="1" applyFont="1" applyFill="1" applyBorder="1" applyAlignment="1" applyProtection="1">
      <alignment horizontal="center" vertical="center" wrapText="1"/>
    </xf>
    <xf numFmtId="49" fontId="2" fillId="2" borderId="1" xfId="6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/>
    <xf numFmtId="167" fontId="3" fillId="0" borderId="1" xfId="2" applyNumberFormat="1" applyFont="1" applyFill="1" applyBorder="1" applyAlignment="1">
      <alignment horizontal="center" vertical="center" wrapText="1"/>
    </xf>
    <xf numFmtId="167" fontId="3" fillId="0" borderId="1" xfId="6" applyNumberFormat="1" applyFont="1" applyFill="1" applyBorder="1" applyAlignment="1" applyProtection="1">
      <alignment horizontal="center" vertical="center"/>
    </xf>
    <xf numFmtId="170" fontId="3" fillId="0" borderId="1" xfId="6" applyNumberFormat="1" applyFont="1" applyFill="1" applyBorder="1" applyAlignment="1" applyProtection="1">
      <alignment horizontal="center" vertical="center"/>
    </xf>
    <xf numFmtId="166" fontId="3" fillId="0" borderId="1" xfId="7" applyNumberFormat="1" applyFont="1" applyFill="1" applyBorder="1" applyAlignment="1" applyProtection="1">
      <alignment horizontal="center" vertical="center"/>
    </xf>
    <xf numFmtId="3" fontId="3" fillId="0" borderId="1" xfId="4" applyNumberFormat="1" applyFont="1" applyFill="1" applyBorder="1" applyAlignment="1">
      <alignment horizontal="center" vertical="center" wrapText="1"/>
    </xf>
    <xf numFmtId="4" fontId="3" fillId="2" borderId="1" xfId="6" applyNumberFormat="1" applyFont="1" applyFill="1" applyBorder="1" applyAlignment="1" applyProtection="1">
      <alignment horizontal="center" vertical="center" wrapText="1"/>
    </xf>
    <xf numFmtId="4" fontId="3" fillId="0" borderId="1" xfId="2" applyFont="1" applyFill="1" applyBorder="1" applyAlignment="1">
      <alignment horizontal="center" vertical="center" wrapText="1"/>
    </xf>
    <xf numFmtId="4" fontId="3" fillId="2" borderId="1" xfId="8" applyNumberFormat="1" applyFont="1" applyFill="1" applyBorder="1" applyAlignment="1" applyProtection="1">
      <alignment horizontal="center" vertical="center" wrapText="1"/>
    </xf>
    <xf numFmtId="4" fontId="12" fillId="0" borderId="1" xfId="0" applyFont="1" applyFill="1" applyBorder="1" applyAlignment="1">
      <alignment horizontal="center" vertical="center" wrapText="1"/>
    </xf>
    <xf numFmtId="4" fontId="12" fillId="0" borderId="3" xfId="0" applyFont="1" applyFill="1" applyBorder="1" applyAlignment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1" xfId="8" applyNumberFormat="1" applyFont="1" applyFill="1" applyBorder="1" applyAlignment="1" applyProtection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6" applyNumberFormat="1" applyFont="1" applyFill="1" applyBorder="1" applyAlignment="1" applyProtection="1">
      <alignment horizontal="center" vertical="center"/>
    </xf>
    <xf numFmtId="2" fontId="3" fillId="0" borderId="1" xfId="7" applyNumberFormat="1" applyFont="1" applyFill="1" applyBorder="1" applyAlignment="1" applyProtection="1">
      <alignment horizontal="center" vertical="center"/>
    </xf>
    <xf numFmtId="4" fontId="3" fillId="0" borderId="1" xfId="7" applyNumberFormat="1" applyFont="1" applyFill="1" applyBorder="1" applyAlignment="1" applyProtection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</xf>
    <xf numFmtId="4" fontId="3" fillId="0" borderId="1" xfId="2" applyFont="1" applyFill="1" applyBorder="1" applyAlignment="1">
      <alignment horizontal="left" vertical="center" wrapText="1"/>
    </xf>
    <xf numFmtId="0" fontId="3" fillId="0" borderId="1" xfId="2" applyNumberFormat="1" applyFont="1" applyFill="1" applyBorder="1" applyAlignment="1">
      <alignment horizontal="center" vertical="center"/>
    </xf>
    <xf numFmtId="4" fontId="3" fillId="0" borderId="3" xfId="2" applyFont="1" applyFill="1" applyBorder="1" applyAlignment="1">
      <alignment horizontal="center" vertical="center" wrapText="1"/>
    </xf>
    <xf numFmtId="166" fontId="3" fillId="0" borderId="1" xfId="6" applyNumberFormat="1" applyFont="1" applyFill="1" applyBorder="1" applyAlignment="1" applyProtection="1">
      <alignment horizontal="center" vertical="center"/>
    </xf>
    <xf numFmtId="0" fontId="2" fillId="6" borderId="1" xfId="0" applyNumberFormat="1" applyFont="1" applyFill="1" applyBorder="1" applyAlignment="1">
      <alignment vertical="center"/>
    </xf>
    <xf numFmtId="0" fontId="3" fillId="6" borderId="0" xfId="0" applyNumberFormat="1" applyFont="1" applyFill="1" applyBorder="1" applyAlignment="1"/>
    <xf numFmtId="168" fontId="3" fillId="2" borderId="1" xfId="6" applyNumberFormat="1" applyFont="1" applyFill="1" applyBorder="1" applyAlignment="1" applyProtection="1">
      <alignment horizontal="center"/>
    </xf>
    <xf numFmtId="166" fontId="3" fillId="2" borderId="1" xfId="7" applyNumberFormat="1" applyFont="1" applyFill="1" applyBorder="1" applyAlignment="1" applyProtection="1">
      <alignment horizontal="center" vertical="center"/>
    </xf>
    <xf numFmtId="166" fontId="3" fillId="2" borderId="2" xfId="7" applyNumberFormat="1" applyFont="1" applyFill="1" applyBorder="1" applyAlignment="1" applyProtection="1">
      <alignment horizontal="center" vertical="center"/>
    </xf>
    <xf numFmtId="2" fontId="3" fillId="2" borderId="2" xfId="6" applyNumberFormat="1" applyFont="1" applyFill="1" applyBorder="1" applyAlignment="1" applyProtection="1">
      <alignment horizontal="center" vertical="center"/>
    </xf>
    <xf numFmtId="2" fontId="3" fillId="2" borderId="2" xfId="7" applyNumberFormat="1" applyFont="1" applyFill="1" applyBorder="1" applyAlignment="1" applyProtection="1">
      <alignment horizontal="center" vertical="center"/>
    </xf>
    <xf numFmtId="4" fontId="3" fillId="2" borderId="2" xfId="2" applyNumberFormat="1" applyFont="1" applyFill="1" applyBorder="1" applyAlignment="1">
      <alignment horizontal="center" vertical="center"/>
    </xf>
    <xf numFmtId="2" fontId="3" fillId="2" borderId="2" xfId="2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/>
    </xf>
    <xf numFmtId="0" fontId="3" fillId="6" borderId="1" xfId="0" applyNumberFormat="1" applyFont="1" applyFill="1" applyBorder="1" applyAlignment="1">
      <alignment horizontal="center" vertical="center" wrapText="1"/>
    </xf>
    <xf numFmtId="167" fontId="3" fillId="6" borderId="1" xfId="0" applyNumberFormat="1" applyFont="1" applyFill="1" applyBorder="1" applyAlignment="1" applyProtection="1">
      <alignment horizontal="center" vertical="center" wrapText="1"/>
    </xf>
    <xf numFmtId="49" fontId="2" fillId="6" borderId="1" xfId="6" applyNumberFormat="1" applyFont="1" applyFill="1" applyBorder="1" applyAlignment="1" applyProtection="1">
      <alignment horizontal="center" vertical="center"/>
    </xf>
    <xf numFmtId="49" fontId="3" fillId="6" borderId="1" xfId="6" applyNumberFormat="1" applyFont="1" applyFill="1" applyBorder="1" applyAlignment="1" applyProtection="1">
      <alignment horizontal="center" vertical="center" wrapText="1"/>
    </xf>
    <xf numFmtId="4" fontId="3" fillId="0" borderId="1" xfId="8" applyNumberFormat="1" applyFont="1" applyFill="1" applyBorder="1" applyAlignment="1" applyProtection="1">
      <alignment horizontal="center" vertical="center"/>
    </xf>
    <xf numFmtId="167" fontId="3" fillId="0" borderId="1" xfId="8" applyNumberFormat="1" applyFont="1" applyFill="1" applyBorder="1" applyAlignment="1" applyProtection="1">
      <alignment horizontal="center" vertical="center"/>
    </xf>
    <xf numFmtId="170" fontId="3" fillId="0" borderId="1" xfId="8" applyNumberFormat="1" applyFont="1" applyFill="1" applyBorder="1" applyAlignment="1" applyProtection="1">
      <alignment horizontal="center" vertical="center"/>
    </xf>
    <xf numFmtId="4" fontId="3" fillId="0" borderId="1" xfId="8" applyNumberFormat="1" applyFont="1" applyFill="1" applyBorder="1" applyAlignment="1" applyProtection="1">
      <alignment horizontal="center" vertical="center" wrapText="1"/>
    </xf>
    <xf numFmtId="166" fontId="10" fillId="0" borderId="1" xfId="7" applyNumberFormat="1" applyFont="1" applyFill="1" applyBorder="1" applyAlignment="1" applyProtection="1">
      <alignment horizontal="center" vertical="center"/>
    </xf>
    <xf numFmtId="2" fontId="3" fillId="0" borderId="1" xfId="8" applyNumberFormat="1" applyFont="1" applyFill="1" applyBorder="1" applyAlignment="1" applyProtection="1">
      <alignment horizontal="center" vertical="center" wrapText="1"/>
    </xf>
    <xf numFmtId="4" fontId="2" fillId="6" borderId="1" xfId="8" applyNumberFormat="1" applyFont="1" applyFill="1" applyBorder="1" applyAlignment="1" applyProtection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center" vertical="center"/>
    </xf>
    <xf numFmtId="4" fontId="3" fillId="0" borderId="1" xfId="2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4" fontId="3" fillId="0" borderId="1" xfId="2" applyFont="1" applyFill="1" applyBorder="1" applyAlignment="1">
      <alignment vertical="center" wrapText="1"/>
    </xf>
    <xf numFmtId="49" fontId="3" fillId="2" borderId="1" xfId="2" applyNumberFormat="1" applyFont="1" applyFill="1" applyBorder="1" applyAlignment="1" applyProtection="1">
      <alignment horizontal="center" vertical="center" wrapText="1"/>
    </xf>
    <xf numFmtId="4" fontId="3" fillId="0" borderId="4" xfId="2" applyFont="1" applyFill="1" applyBorder="1" applyAlignment="1">
      <alignment horizontal="center" vertical="center" wrapText="1"/>
    </xf>
    <xf numFmtId="2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4" applyNumberFormat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6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7" fontId="3" fillId="0" borderId="2" xfId="6" applyNumberFormat="1" applyFont="1" applyFill="1" applyBorder="1" applyAlignment="1" applyProtection="1">
      <alignment horizontal="center" vertical="center"/>
    </xf>
    <xf numFmtId="2" fontId="3" fillId="2" borderId="1" xfId="2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8" applyNumberFormat="1" applyFont="1" applyFill="1" applyBorder="1" applyAlignment="1" applyProtection="1">
      <alignment horizontal="center"/>
    </xf>
    <xf numFmtId="3" fontId="3" fillId="0" borderId="2" xfId="4" applyNumberFormat="1" applyFont="1" applyFill="1" applyBorder="1" applyAlignment="1">
      <alignment horizontal="center" vertical="center" wrapText="1"/>
    </xf>
    <xf numFmtId="167" fontId="16" fillId="2" borderId="1" xfId="8" applyNumberFormat="1" applyFont="1" applyFill="1" applyBorder="1" applyAlignment="1" applyProtection="1">
      <alignment horizontal="center" vertical="center"/>
    </xf>
    <xf numFmtId="4" fontId="12" fillId="0" borderId="1" xfId="2" applyFont="1" applyFill="1" applyBorder="1" applyAlignment="1">
      <alignment horizontal="center" vertical="center" wrapText="1"/>
    </xf>
    <xf numFmtId="166" fontId="3" fillId="2" borderId="1" xfId="6" applyNumberFormat="1" applyFont="1" applyFill="1" applyBorder="1" applyAlignment="1" applyProtection="1">
      <alignment horizontal="center" vertical="center"/>
    </xf>
    <xf numFmtId="3" fontId="3" fillId="0" borderId="1" xfId="4" applyNumberFormat="1" applyFont="1" applyFill="1" applyBorder="1" applyAlignment="1">
      <alignment vertical="center" wrapText="1"/>
    </xf>
    <xf numFmtId="4" fontId="3" fillId="2" borderId="1" xfId="6" applyNumberFormat="1" applyFont="1" applyFill="1" applyBorder="1" applyAlignment="1" applyProtection="1">
      <alignment horizontal="center" vertical="center" wrapText="1"/>
    </xf>
    <xf numFmtId="4" fontId="3" fillId="0" borderId="1" xfId="2" applyFont="1" applyFill="1" applyBorder="1" applyAlignment="1">
      <alignment horizontal="center" vertical="center" wrapText="1"/>
    </xf>
    <xf numFmtId="3" fontId="3" fillId="0" borderId="3" xfId="4" applyNumberFormat="1" applyFont="1" applyFill="1" applyBorder="1" applyAlignment="1">
      <alignment horizontal="center" vertical="center" wrapText="1"/>
    </xf>
    <xf numFmtId="167" fontId="2" fillId="7" borderId="1" xfId="6" applyNumberFormat="1" applyFont="1" applyFill="1" applyBorder="1" applyAlignment="1" applyProtection="1">
      <alignment horizontal="center" vertical="center"/>
    </xf>
    <xf numFmtId="2" fontId="3" fillId="2" borderId="2" xfId="0" applyNumberFormat="1" applyFont="1" applyFill="1" applyBorder="1" applyAlignment="1" applyProtection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167" fontId="3" fillId="2" borderId="2" xfId="6" applyNumberFormat="1" applyFont="1" applyFill="1" applyBorder="1" applyAlignment="1" applyProtection="1">
      <alignment horizontal="center" vertical="center"/>
    </xf>
    <xf numFmtId="168" fontId="3" fillId="2" borderId="1" xfId="6" applyNumberFormat="1" applyFont="1" applyFill="1" applyBorder="1" applyAlignment="1" applyProtection="1">
      <alignment horizontal="center" vertical="center"/>
    </xf>
    <xf numFmtId="0" fontId="2" fillId="6" borderId="5" xfId="0" applyNumberFormat="1" applyFont="1" applyFill="1" applyBorder="1" applyAlignment="1">
      <alignment horizontal="center" vertical="center"/>
    </xf>
    <xf numFmtId="0" fontId="2" fillId="6" borderId="6" xfId="0" applyNumberFormat="1" applyFont="1" applyFill="1" applyBorder="1" applyAlignment="1">
      <alignment horizontal="center" vertical="center"/>
    </xf>
    <xf numFmtId="0" fontId="2" fillId="6" borderId="7" xfId="0" applyNumberFormat="1" applyFont="1" applyFill="1" applyBorder="1" applyAlignment="1">
      <alignment horizontal="center" vertical="center"/>
    </xf>
    <xf numFmtId="49" fontId="2" fillId="2" borderId="2" xfId="6" applyNumberFormat="1" applyFont="1" applyFill="1" applyBorder="1" applyAlignment="1" applyProtection="1">
      <alignment horizontal="center" vertical="center" wrapText="1"/>
    </xf>
    <xf numFmtId="49" fontId="2" fillId="2" borderId="4" xfId="6" applyNumberFormat="1" applyFont="1" applyFill="1" applyBorder="1" applyAlignment="1" applyProtection="1">
      <alignment horizontal="center" vertical="center" wrapText="1"/>
    </xf>
    <xf numFmtId="49" fontId="2" fillId="2" borderId="3" xfId="6" applyNumberFormat="1" applyFont="1" applyFill="1" applyBorder="1" applyAlignment="1" applyProtection="1">
      <alignment horizontal="center" vertical="center" wrapText="1"/>
    </xf>
    <xf numFmtId="49" fontId="3" fillId="2" borderId="2" xfId="6" applyNumberFormat="1" applyFont="1" applyFill="1" applyBorder="1" applyAlignment="1" applyProtection="1">
      <alignment horizontal="center" vertical="center" wrapText="1"/>
    </xf>
    <xf numFmtId="49" fontId="3" fillId="2" borderId="4" xfId="6" applyNumberFormat="1" applyFont="1" applyFill="1" applyBorder="1" applyAlignment="1" applyProtection="1">
      <alignment horizontal="center" vertical="center" wrapText="1"/>
    </xf>
    <xf numFmtId="49" fontId="3" fillId="2" borderId="3" xfId="6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0" fontId="3" fillId="8" borderId="2" xfId="0" applyNumberFormat="1" applyFont="1" applyFill="1" applyBorder="1" applyAlignment="1">
      <alignment horizontal="center" vertical="center"/>
    </xf>
    <xf numFmtId="0" fontId="3" fillId="8" borderId="4" xfId="0" applyNumberFormat="1" applyFont="1" applyFill="1" applyBorder="1" applyAlignment="1">
      <alignment horizontal="center" vertical="center"/>
    </xf>
    <xf numFmtId="0" fontId="3" fillId="8" borderId="3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8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Font="1" applyFill="1" applyBorder="1" applyAlignment="1">
      <alignment horizontal="center" vertical="center" wrapText="1"/>
    </xf>
    <xf numFmtId="0" fontId="3" fillId="6" borderId="5" xfId="0" applyNumberFormat="1" applyFont="1" applyFill="1" applyBorder="1" applyAlignment="1">
      <alignment horizontal="center" vertical="center"/>
    </xf>
    <xf numFmtId="0" fontId="3" fillId="6" borderId="6" xfId="0" applyNumberFormat="1" applyFont="1" applyFill="1" applyBorder="1" applyAlignment="1">
      <alignment horizontal="center" vertical="center"/>
    </xf>
    <xf numFmtId="0" fontId="3" fillId="6" borderId="7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9" fontId="12" fillId="4" borderId="6" xfId="0" applyNumberFormat="1" applyFont="1" applyFill="1" applyBorder="1" applyAlignment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4" fontId="12" fillId="0" borderId="2" xfId="0" applyFont="1" applyFill="1" applyBorder="1" applyAlignment="1">
      <alignment horizontal="center" vertical="center" wrapText="1"/>
    </xf>
    <xf numFmtId="4" fontId="12" fillId="0" borderId="4" xfId="0" applyFont="1" applyFill="1" applyBorder="1" applyAlignment="1">
      <alignment horizontal="center" vertical="center" wrapText="1"/>
    </xf>
    <xf numFmtId="4" fontId="12" fillId="0" borderId="3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3" fillId="8" borderId="2" xfId="0" applyNumberFormat="1" applyFont="1" applyFill="1" applyBorder="1" applyAlignment="1" applyProtection="1">
      <alignment horizontal="center" vertical="center"/>
    </xf>
    <xf numFmtId="49" fontId="3" fillId="8" borderId="4" xfId="0" applyNumberFormat="1" applyFont="1" applyFill="1" applyBorder="1" applyAlignment="1" applyProtection="1">
      <alignment horizontal="center" vertical="center"/>
    </xf>
    <xf numFmtId="49" fontId="3" fillId="8" borderId="3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49" fontId="2" fillId="2" borderId="1" xfId="6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Alignment="1">
      <alignment horizontal="center"/>
    </xf>
    <xf numFmtId="49" fontId="3" fillId="8" borderId="1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8" borderId="1" xfId="3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0" fontId="2" fillId="4" borderId="1" xfId="2" applyNumberFormat="1" applyFont="1" applyFill="1" applyBorder="1" applyAlignment="1">
      <alignment horizontal="center" vertical="center"/>
    </xf>
    <xf numFmtId="4" fontId="12" fillId="0" borderId="1" xfId="0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/>
    </xf>
    <xf numFmtId="0" fontId="13" fillId="0" borderId="1" xfId="2" applyNumberFormat="1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2" xfId="2" applyNumberFormat="1" applyFont="1" applyFill="1" applyBorder="1" applyAlignment="1" applyProtection="1">
      <alignment horizontal="center" vertical="center" wrapText="1"/>
    </xf>
    <xf numFmtId="0" fontId="3" fillId="0" borderId="4" xfId="2" applyNumberFormat="1" applyFont="1" applyFill="1" applyBorder="1" applyAlignment="1" applyProtection="1">
      <alignment horizontal="center" vertical="center" wrapText="1"/>
    </xf>
    <xf numFmtId="49" fontId="3" fillId="0" borderId="2" xfId="2" applyNumberFormat="1" applyFont="1" applyFill="1" applyBorder="1" applyAlignment="1" applyProtection="1">
      <alignment horizontal="center" vertical="center" wrapText="1"/>
    </xf>
    <xf numFmtId="49" fontId="3" fillId="0" borderId="4" xfId="2" applyNumberFormat="1" applyFont="1" applyFill="1" applyBorder="1" applyAlignment="1" applyProtection="1">
      <alignment horizontal="center" vertical="center" wrapText="1"/>
    </xf>
    <xf numFmtId="49" fontId="3" fillId="8" borderId="2" xfId="3" applyNumberFormat="1" applyFont="1" applyFill="1" applyBorder="1" applyAlignment="1" applyProtection="1">
      <alignment horizontal="center" vertical="center" wrapText="1"/>
    </xf>
    <xf numFmtId="49" fontId="3" fillId="8" borderId="4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4" fontId="3" fillId="0" borderId="2" xfId="2" applyFont="1" applyFill="1" applyBorder="1" applyAlignment="1">
      <alignment horizontal="center" vertical="center" wrapText="1"/>
    </xf>
    <xf numFmtId="4" fontId="3" fillId="0" borderId="4" xfId="2" applyFont="1" applyFill="1" applyBorder="1" applyAlignment="1">
      <alignment horizontal="center" vertical="center" wrapText="1"/>
    </xf>
    <xf numFmtId="4" fontId="3" fillId="0" borderId="3" xfId="2" applyFont="1" applyFill="1" applyBorder="1" applyAlignment="1">
      <alignment horizontal="center" vertical="center" wrapText="1"/>
    </xf>
    <xf numFmtId="4" fontId="3" fillId="2" borderId="1" xfId="6" applyNumberFormat="1" applyFont="1" applyFill="1" applyBorder="1" applyAlignment="1" applyProtection="1">
      <alignment horizontal="center" vertical="center" wrapText="1"/>
    </xf>
    <xf numFmtId="49" fontId="3" fillId="2" borderId="1" xfId="6" applyNumberFormat="1" applyFont="1" applyFill="1" applyBorder="1" applyAlignment="1" applyProtection="1">
      <alignment horizontal="center" vertical="center" wrapText="1"/>
    </xf>
    <xf numFmtId="4" fontId="3" fillId="2" borderId="1" xfId="8" applyNumberFormat="1" applyFont="1" applyFill="1" applyBorder="1" applyAlignment="1" applyProtection="1">
      <alignment horizontal="center" vertical="center" wrapText="1"/>
    </xf>
    <xf numFmtId="169" fontId="2" fillId="2" borderId="1" xfId="6" applyNumberFormat="1" applyFont="1" applyFill="1" applyBorder="1" applyAlignment="1" applyProtection="1">
      <alignment horizontal="center" vertical="center" wrapText="1"/>
    </xf>
    <xf numFmtId="49" fontId="2" fillId="2" borderId="1" xfId="8" applyNumberFormat="1" applyFont="1" applyFill="1" applyBorder="1" applyAlignment="1" applyProtection="1">
      <alignment horizontal="center" vertical="center" wrapText="1"/>
    </xf>
    <xf numFmtId="4" fontId="3" fillId="0" borderId="1" xfId="2" applyFont="1" applyFill="1" applyBorder="1" applyAlignment="1">
      <alignment horizontal="center" vertical="center" wrapText="1"/>
    </xf>
    <xf numFmtId="3" fontId="3" fillId="0" borderId="2" xfId="4" applyNumberFormat="1" applyFont="1" applyFill="1" applyBorder="1" applyAlignment="1">
      <alignment horizontal="center" vertical="center" wrapText="1"/>
    </xf>
    <xf numFmtId="3" fontId="3" fillId="0" borderId="4" xfId="4" applyNumberFormat="1" applyFont="1" applyFill="1" applyBorder="1" applyAlignment="1">
      <alignment horizontal="center" vertical="center" wrapText="1"/>
    </xf>
    <xf numFmtId="3" fontId="3" fillId="0" borderId="4" xfId="2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3" xfId="4" applyNumberFormat="1" applyFont="1" applyFill="1" applyBorder="1" applyAlignment="1">
      <alignment horizontal="center" vertical="center" wrapText="1"/>
    </xf>
    <xf numFmtId="0" fontId="3" fillId="8" borderId="1" xfId="0" applyNumberFormat="1" applyFont="1" applyFill="1" applyBorder="1" applyAlignment="1" applyProtection="1">
      <alignment horizontal="center" vertical="center" wrapText="1"/>
    </xf>
    <xf numFmtId="3" fontId="3" fillId="0" borderId="2" xfId="2" applyNumberFormat="1" applyFont="1" applyFill="1" applyBorder="1" applyAlignment="1">
      <alignment horizontal="center" vertical="center" wrapText="1"/>
    </xf>
    <xf numFmtId="49" fontId="3" fillId="8" borderId="1" xfId="3" applyNumberFormat="1" applyFont="1" applyFill="1" applyBorder="1" applyAlignment="1" applyProtection="1">
      <alignment horizontal="center" vertical="center" wrapText="1"/>
    </xf>
    <xf numFmtId="49" fontId="3" fillId="8" borderId="2" xfId="0" applyNumberFormat="1" applyFont="1" applyFill="1" applyBorder="1" applyAlignment="1">
      <alignment horizontal="center" vertical="center"/>
    </xf>
    <xf numFmtId="49" fontId="3" fillId="8" borderId="4" xfId="0" applyNumberFormat="1" applyFont="1" applyFill="1" applyBorder="1" applyAlignment="1">
      <alignment horizontal="center" vertical="center"/>
    </xf>
    <xf numFmtId="49" fontId="3" fillId="8" borderId="3" xfId="0" applyNumberFormat="1" applyFont="1" applyFill="1" applyBorder="1" applyAlignment="1">
      <alignment horizontal="center" vertical="center"/>
    </xf>
    <xf numFmtId="0" fontId="18" fillId="0" borderId="0" xfId="2" applyNumberFormat="1" applyFont="1" applyFill="1" applyAlignment="1">
      <alignment horizontal="left"/>
    </xf>
    <xf numFmtId="0" fontId="18" fillId="0" borderId="0" xfId="2" applyNumberFormat="1" applyFont="1" applyAlignment="1">
      <alignment horizontal="left"/>
    </xf>
    <xf numFmtId="0" fontId="18" fillId="0" borderId="0" xfId="2" applyNumberFormat="1" applyFont="1" applyAlignment="1">
      <alignment horizontal="center"/>
    </xf>
    <xf numFmtId="0" fontId="0" fillId="0" borderId="0" xfId="0" applyNumberFormat="1" applyAlignment="1"/>
  </cellXfs>
  <cellStyles count="9">
    <cellStyle name="Обычный" xfId="0" builtinId="0"/>
    <cellStyle name="Обычный 2" xfId="1"/>
    <cellStyle name="Обычный 3" xfId="2"/>
    <cellStyle name="Обычный_Приложение № 01" xfId="3"/>
    <cellStyle name="Обычный_Тендер ТТГ 2010  КС" xfId="4"/>
    <cellStyle name="Финансовый" xfId="8" builtinId="3"/>
    <cellStyle name="Финансовый 10" xfId="5"/>
    <cellStyle name="Финансовый 2" xfId="6"/>
    <cellStyle name="Финансовый 2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13"/>
  <sheetViews>
    <sheetView tabSelected="1" zoomScale="70" zoomScaleNormal="70" zoomScaleSheetLayoutView="70" workbookViewId="0">
      <selection activeCell="I22" sqref="I22"/>
    </sheetView>
  </sheetViews>
  <sheetFormatPr defaultColWidth="7.5703125" defaultRowHeight="15" x14ac:dyDescent="0.25"/>
  <cols>
    <col min="1" max="1" width="5.140625" style="2" customWidth="1"/>
    <col min="2" max="2" width="19.42578125" style="1" customWidth="1"/>
    <col min="3" max="3" width="7.42578125" style="1" customWidth="1"/>
    <col min="4" max="4" width="24.7109375" style="1" customWidth="1"/>
    <col min="5" max="5" width="12.5703125" style="1" customWidth="1"/>
    <col min="6" max="6" width="20.5703125" style="1" customWidth="1"/>
    <col min="7" max="7" width="11.7109375" style="1" customWidth="1"/>
    <col min="8" max="8" width="15.7109375" style="1" customWidth="1"/>
    <col min="9" max="9" width="52.28515625" style="1" bestFit="1" customWidth="1"/>
    <col min="10" max="10" width="22.42578125" style="3" bestFit="1" customWidth="1"/>
    <col min="11" max="11" width="7.42578125" style="4" customWidth="1"/>
    <col min="12" max="12" width="16.7109375" style="5" customWidth="1"/>
    <col min="13" max="13" width="17.5703125" style="6" customWidth="1"/>
    <col min="14" max="14" width="17" style="6" customWidth="1"/>
    <col min="15" max="15" width="11.5703125" style="6" customWidth="1"/>
    <col min="16" max="16" width="19.5703125" style="7" customWidth="1"/>
    <col min="17" max="17" width="22.42578125" style="7" customWidth="1"/>
    <col min="18" max="18" width="22" style="1" customWidth="1"/>
    <col min="19" max="19" width="18.7109375" style="1" customWidth="1"/>
    <col min="20" max="22" width="16.7109375" style="1" customWidth="1"/>
    <col min="23" max="25" width="15.140625" style="1" customWidth="1"/>
    <col min="26" max="16384" width="7.5703125" style="1"/>
  </cols>
  <sheetData>
    <row r="1" spans="1:22" ht="20.25" x14ac:dyDescent="0.3">
      <c r="R1" s="287" t="s">
        <v>351</v>
      </c>
      <c r="S1" s="287"/>
    </row>
    <row r="2" spans="1:22" ht="20.25" x14ac:dyDescent="0.3">
      <c r="Q2" s="1"/>
      <c r="R2" s="288"/>
      <c r="S2" s="288"/>
      <c r="T2" s="45"/>
      <c r="U2" s="45"/>
    </row>
    <row r="3" spans="1:22" ht="20.25" x14ac:dyDescent="0.3">
      <c r="Q3" s="1"/>
      <c r="R3" s="289"/>
      <c r="S3" s="289"/>
      <c r="T3" s="45"/>
      <c r="U3" s="45"/>
    </row>
    <row r="4" spans="1:22" ht="29.25" customHeight="1" x14ac:dyDescent="0.25"/>
    <row r="5" spans="1:22" ht="20.25" x14ac:dyDescent="0.3">
      <c r="A5" s="240" t="s">
        <v>352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</row>
    <row r="6" spans="1:22" ht="20.25" x14ac:dyDescent="0.3">
      <c r="D6" s="240" t="s">
        <v>353</v>
      </c>
      <c r="E6" s="290"/>
      <c r="F6" s="290"/>
      <c r="G6" s="290"/>
      <c r="H6" s="290"/>
      <c r="I6" s="290"/>
      <c r="J6" s="290"/>
      <c r="K6" s="290"/>
      <c r="L6" s="290"/>
      <c r="M6" s="290"/>
    </row>
    <row r="8" spans="1:22" s="8" customFormat="1" ht="63" x14ac:dyDescent="0.2">
      <c r="A8" s="47" t="s">
        <v>5</v>
      </c>
      <c r="B8" s="47" t="s">
        <v>6</v>
      </c>
      <c r="C8" s="47" t="s">
        <v>0</v>
      </c>
      <c r="D8" s="47" t="s">
        <v>1</v>
      </c>
      <c r="E8" s="47" t="s">
        <v>7</v>
      </c>
      <c r="F8" s="47" t="s">
        <v>2</v>
      </c>
      <c r="G8" s="48" t="s">
        <v>3</v>
      </c>
      <c r="H8" s="47" t="s">
        <v>8</v>
      </c>
      <c r="I8" s="47" t="s">
        <v>9</v>
      </c>
      <c r="J8" s="47" t="s">
        <v>10</v>
      </c>
      <c r="K8" s="49" t="s">
        <v>11</v>
      </c>
      <c r="L8" s="50" t="s">
        <v>17</v>
      </c>
      <c r="M8" s="51" t="s">
        <v>18</v>
      </c>
      <c r="N8" s="51" t="s">
        <v>19</v>
      </c>
      <c r="O8" s="52" t="s">
        <v>20</v>
      </c>
      <c r="P8" s="50" t="s">
        <v>21</v>
      </c>
      <c r="Q8" s="51" t="s">
        <v>22</v>
      </c>
      <c r="R8" s="51" t="s">
        <v>12</v>
      </c>
      <c r="S8" s="51" t="s">
        <v>13</v>
      </c>
    </row>
    <row r="9" spans="1:22" s="9" customFormat="1" ht="15.75" x14ac:dyDescent="0.25">
      <c r="A9" s="47">
        <v>1</v>
      </c>
      <c r="B9" s="47">
        <v>2</v>
      </c>
      <c r="C9" s="47">
        <v>3</v>
      </c>
      <c r="D9" s="47">
        <v>4</v>
      </c>
      <c r="E9" s="47">
        <v>5</v>
      </c>
      <c r="F9" s="47">
        <v>6</v>
      </c>
      <c r="G9" s="47">
        <v>7</v>
      </c>
      <c r="H9" s="47">
        <v>8</v>
      </c>
      <c r="I9" s="47">
        <v>9</v>
      </c>
      <c r="J9" s="47">
        <v>10</v>
      </c>
      <c r="K9" s="47">
        <v>11</v>
      </c>
      <c r="L9" s="47">
        <v>12</v>
      </c>
      <c r="M9" s="47" t="s">
        <v>23</v>
      </c>
      <c r="N9" s="47">
        <v>14</v>
      </c>
      <c r="O9" s="47">
        <v>15</v>
      </c>
      <c r="P9" s="47" t="s">
        <v>24</v>
      </c>
      <c r="Q9" s="47" t="s">
        <v>25</v>
      </c>
      <c r="R9" s="47">
        <v>18</v>
      </c>
      <c r="S9" s="47">
        <v>19</v>
      </c>
      <c r="U9" s="8"/>
      <c r="V9" s="8"/>
    </row>
    <row r="10" spans="1:22" s="12" customFormat="1" ht="15" customHeight="1" x14ac:dyDescent="0.25">
      <c r="A10" s="242">
        <v>1</v>
      </c>
      <c r="B10" s="242" t="s">
        <v>37</v>
      </c>
      <c r="C10" s="242">
        <v>2010</v>
      </c>
      <c r="D10" s="245" t="s">
        <v>111</v>
      </c>
      <c r="E10" s="244">
        <v>350000890</v>
      </c>
      <c r="F10" s="243" t="s">
        <v>29</v>
      </c>
      <c r="G10" s="242" t="s">
        <v>33</v>
      </c>
      <c r="H10" s="217" t="s">
        <v>34</v>
      </c>
      <c r="I10" s="67" t="s">
        <v>75</v>
      </c>
      <c r="J10" s="60" t="s">
        <v>80</v>
      </c>
      <c r="K10" s="36">
        <v>1</v>
      </c>
      <c r="L10" s="37"/>
      <c r="M10" s="43"/>
      <c r="N10" s="94"/>
      <c r="O10" s="38"/>
      <c r="P10" s="39"/>
      <c r="Q10" s="42"/>
      <c r="R10" s="272" t="s">
        <v>350</v>
      </c>
      <c r="S10" s="269" t="s">
        <v>32</v>
      </c>
    </row>
    <row r="11" spans="1:22" s="12" customFormat="1" ht="15.75" x14ac:dyDescent="0.25">
      <c r="A11" s="242"/>
      <c r="B11" s="242"/>
      <c r="C11" s="242"/>
      <c r="D11" s="245"/>
      <c r="E11" s="244"/>
      <c r="F11" s="243"/>
      <c r="G11" s="242"/>
      <c r="H11" s="217"/>
      <c r="I11" s="68" t="s">
        <v>74</v>
      </c>
      <c r="J11" s="60" t="s">
        <v>81</v>
      </c>
      <c r="K11" s="46">
        <v>1</v>
      </c>
      <c r="L11" s="37"/>
      <c r="M11" s="43"/>
      <c r="N11" s="94"/>
      <c r="O11" s="38"/>
      <c r="P11" s="39"/>
      <c r="Q11" s="42"/>
      <c r="R11" s="272"/>
      <c r="S11" s="269"/>
    </row>
    <row r="12" spans="1:22" s="12" customFormat="1" ht="15" customHeight="1" x14ac:dyDescent="0.25">
      <c r="A12" s="242"/>
      <c r="B12" s="242"/>
      <c r="C12" s="242"/>
      <c r="D12" s="245"/>
      <c r="E12" s="244"/>
      <c r="F12" s="243"/>
      <c r="G12" s="242"/>
      <c r="H12" s="274" t="s">
        <v>15</v>
      </c>
      <c r="I12" s="68" t="s">
        <v>65</v>
      </c>
      <c r="J12" s="60" t="s">
        <v>66</v>
      </c>
      <c r="K12" s="46">
        <v>3</v>
      </c>
      <c r="L12" s="92"/>
      <c r="M12" s="94"/>
      <c r="N12" s="94"/>
      <c r="O12" s="95"/>
      <c r="P12" s="98"/>
      <c r="Q12" s="62"/>
      <c r="R12" s="272"/>
      <c r="S12" s="269"/>
    </row>
    <row r="13" spans="1:22" s="12" customFormat="1" ht="15" customHeight="1" x14ac:dyDescent="0.25">
      <c r="A13" s="242"/>
      <c r="B13" s="242"/>
      <c r="C13" s="242"/>
      <c r="D13" s="245"/>
      <c r="E13" s="244"/>
      <c r="F13" s="243"/>
      <c r="G13" s="242"/>
      <c r="H13" s="274"/>
      <c r="I13" s="68" t="s">
        <v>67</v>
      </c>
      <c r="J13" s="60" t="s">
        <v>68</v>
      </c>
      <c r="K13" s="46">
        <v>3</v>
      </c>
      <c r="L13" s="92"/>
      <c r="M13" s="94"/>
      <c r="N13" s="94"/>
      <c r="O13" s="103"/>
      <c r="P13" s="98"/>
      <c r="Q13" s="101"/>
      <c r="R13" s="272"/>
      <c r="S13" s="269"/>
    </row>
    <row r="14" spans="1:22" s="12" customFormat="1" ht="15" customHeight="1" x14ac:dyDescent="0.25">
      <c r="A14" s="242"/>
      <c r="B14" s="242"/>
      <c r="C14" s="242"/>
      <c r="D14" s="245"/>
      <c r="E14" s="244"/>
      <c r="F14" s="243"/>
      <c r="G14" s="242"/>
      <c r="H14" s="274"/>
      <c r="I14" s="68" t="s">
        <v>55</v>
      </c>
      <c r="J14" s="60" t="s">
        <v>69</v>
      </c>
      <c r="K14" s="46">
        <v>3</v>
      </c>
      <c r="L14" s="92"/>
      <c r="M14" s="94"/>
      <c r="N14" s="94"/>
      <c r="O14" s="103"/>
      <c r="P14" s="98"/>
      <c r="Q14" s="101"/>
      <c r="R14" s="272"/>
      <c r="S14" s="269"/>
    </row>
    <row r="15" spans="1:22" s="12" customFormat="1" ht="15" customHeight="1" x14ac:dyDescent="0.25">
      <c r="A15" s="242"/>
      <c r="B15" s="242"/>
      <c r="C15" s="242"/>
      <c r="D15" s="245"/>
      <c r="E15" s="244"/>
      <c r="F15" s="243"/>
      <c r="G15" s="242"/>
      <c r="H15" s="274"/>
      <c r="I15" s="68" t="s">
        <v>53</v>
      </c>
      <c r="J15" s="60" t="s">
        <v>54</v>
      </c>
      <c r="K15" s="46">
        <v>1</v>
      </c>
      <c r="L15" s="92"/>
      <c r="M15" s="94"/>
      <c r="N15" s="94"/>
      <c r="O15" s="103"/>
      <c r="P15" s="98"/>
      <c r="Q15" s="101"/>
      <c r="R15" s="272"/>
      <c r="S15" s="269"/>
    </row>
    <row r="16" spans="1:22" s="12" customFormat="1" ht="15" customHeight="1" x14ac:dyDescent="0.25">
      <c r="A16" s="242"/>
      <c r="B16" s="242"/>
      <c r="C16" s="242"/>
      <c r="D16" s="245"/>
      <c r="E16" s="244"/>
      <c r="F16" s="243"/>
      <c r="G16" s="242"/>
      <c r="H16" s="274"/>
      <c r="I16" s="68" t="s">
        <v>70</v>
      </c>
      <c r="J16" s="60" t="s">
        <v>71</v>
      </c>
      <c r="K16" s="46">
        <v>3</v>
      </c>
      <c r="L16" s="92"/>
      <c r="M16" s="94"/>
      <c r="N16" s="94"/>
      <c r="O16" s="103"/>
      <c r="P16" s="98"/>
      <c r="Q16" s="101"/>
      <c r="R16" s="272"/>
      <c r="S16" s="269"/>
    </row>
    <row r="17" spans="1:19" s="12" customFormat="1" ht="15" customHeight="1" x14ac:dyDescent="0.25">
      <c r="A17" s="242"/>
      <c r="B17" s="242"/>
      <c r="C17" s="242"/>
      <c r="D17" s="245"/>
      <c r="E17" s="244"/>
      <c r="F17" s="243"/>
      <c r="G17" s="242"/>
      <c r="H17" s="274"/>
      <c r="I17" s="68" t="s">
        <v>72</v>
      </c>
      <c r="J17" s="60" t="s">
        <v>73</v>
      </c>
      <c r="K17" s="46">
        <v>1</v>
      </c>
      <c r="L17" s="92"/>
      <c r="M17" s="94"/>
      <c r="N17" s="94"/>
      <c r="O17" s="103"/>
      <c r="P17" s="98"/>
      <c r="Q17" s="101"/>
      <c r="R17" s="272"/>
      <c r="S17" s="269"/>
    </row>
    <row r="18" spans="1:19" s="91" customFormat="1" ht="15.75" x14ac:dyDescent="0.25">
      <c r="A18" s="246" t="s">
        <v>14</v>
      </c>
      <c r="B18" s="246"/>
      <c r="C18" s="246"/>
      <c r="D18" s="246"/>
      <c r="E18" s="246"/>
      <c r="F18" s="246"/>
      <c r="G18" s="246"/>
      <c r="H18" s="246"/>
      <c r="I18" s="246"/>
      <c r="J18" s="246"/>
      <c r="K18" s="88"/>
      <c r="L18" s="89"/>
      <c r="M18" s="90">
        <f>SUM(M10:M17)</f>
        <v>0</v>
      </c>
      <c r="N18" s="90"/>
      <c r="O18" s="90"/>
      <c r="P18" s="90">
        <f>SUM(P10:P17)</f>
        <v>0</v>
      </c>
      <c r="Q18" s="90">
        <f>SUM(Q10:Q17)</f>
        <v>0</v>
      </c>
      <c r="R18" s="90"/>
      <c r="S18" s="81"/>
    </row>
    <row r="19" spans="1:19" s="40" customFormat="1" ht="15.75" x14ac:dyDescent="0.25">
      <c r="A19" s="218">
        <v>2</v>
      </c>
      <c r="B19" s="218" t="s">
        <v>38</v>
      </c>
      <c r="C19" s="218">
        <v>2006</v>
      </c>
      <c r="D19" s="218" t="s">
        <v>109</v>
      </c>
      <c r="E19" s="219" t="s">
        <v>39</v>
      </c>
      <c r="F19" s="218" t="s">
        <v>29</v>
      </c>
      <c r="G19" s="218" t="s">
        <v>33</v>
      </c>
      <c r="H19" s="217" t="s">
        <v>15</v>
      </c>
      <c r="I19" s="68" t="s">
        <v>65</v>
      </c>
      <c r="J19" s="60" t="s">
        <v>99</v>
      </c>
      <c r="K19" s="46">
        <v>3</v>
      </c>
      <c r="L19" s="53"/>
      <c r="M19" s="54"/>
      <c r="N19" s="104"/>
      <c r="O19" s="53"/>
      <c r="P19" s="100"/>
      <c r="Q19" s="100"/>
      <c r="R19" s="273" t="s">
        <v>350</v>
      </c>
      <c r="S19" s="271" t="s">
        <v>32</v>
      </c>
    </row>
    <row r="20" spans="1:19" s="40" customFormat="1" ht="15.75" x14ac:dyDescent="0.25">
      <c r="A20" s="218"/>
      <c r="B20" s="218"/>
      <c r="C20" s="218"/>
      <c r="D20" s="218"/>
      <c r="E20" s="219"/>
      <c r="F20" s="218"/>
      <c r="G20" s="218"/>
      <c r="H20" s="217"/>
      <c r="I20" s="68" t="s">
        <v>72</v>
      </c>
      <c r="J20" s="60" t="s">
        <v>100</v>
      </c>
      <c r="K20" s="46">
        <v>1</v>
      </c>
      <c r="L20" s="53"/>
      <c r="M20" s="54"/>
      <c r="N20" s="104"/>
      <c r="O20" s="53"/>
      <c r="P20" s="100"/>
      <c r="Q20" s="100"/>
      <c r="R20" s="273"/>
      <c r="S20" s="271"/>
    </row>
    <row r="21" spans="1:19" s="40" customFormat="1" ht="15.75" x14ac:dyDescent="0.25">
      <c r="A21" s="218"/>
      <c r="B21" s="218"/>
      <c r="C21" s="218"/>
      <c r="D21" s="218"/>
      <c r="E21" s="219"/>
      <c r="F21" s="218"/>
      <c r="G21" s="218"/>
      <c r="H21" s="217"/>
      <c r="I21" s="68" t="s">
        <v>70</v>
      </c>
      <c r="J21" s="60" t="s">
        <v>98</v>
      </c>
      <c r="K21" s="46">
        <v>3</v>
      </c>
      <c r="L21" s="53"/>
      <c r="M21" s="54"/>
      <c r="N21" s="104"/>
      <c r="O21" s="53"/>
      <c r="P21" s="100"/>
      <c r="Q21" s="100"/>
      <c r="R21" s="273"/>
      <c r="S21" s="271"/>
    </row>
    <row r="22" spans="1:19" s="40" customFormat="1" ht="15.75" x14ac:dyDescent="0.25">
      <c r="A22" s="218"/>
      <c r="B22" s="218"/>
      <c r="C22" s="218"/>
      <c r="D22" s="218"/>
      <c r="E22" s="219"/>
      <c r="F22" s="218"/>
      <c r="G22" s="218"/>
      <c r="H22" s="217"/>
      <c r="I22" s="68" t="s">
        <v>53</v>
      </c>
      <c r="J22" s="60" t="s">
        <v>54</v>
      </c>
      <c r="K22" s="46">
        <v>1</v>
      </c>
      <c r="L22" s="53"/>
      <c r="M22" s="54"/>
      <c r="N22" s="104"/>
      <c r="O22" s="53"/>
      <c r="P22" s="61"/>
      <c r="Q22" s="100"/>
      <c r="R22" s="273"/>
      <c r="S22" s="271"/>
    </row>
    <row r="23" spans="1:19" s="40" customFormat="1" ht="15.75" x14ac:dyDescent="0.25">
      <c r="A23" s="218"/>
      <c r="B23" s="218"/>
      <c r="C23" s="218"/>
      <c r="D23" s="218"/>
      <c r="E23" s="219"/>
      <c r="F23" s="218"/>
      <c r="G23" s="218"/>
      <c r="H23" s="217"/>
      <c r="I23" s="68" t="s">
        <v>55</v>
      </c>
      <c r="J23" s="60" t="s">
        <v>56</v>
      </c>
      <c r="K23" s="46">
        <v>3</v>
      </c>
      <c r="L23" s="53"/>
      <c r="M23" s="54"/>
      <c r="N23" s="104"/>
      <c r="O23" s="53"/>
      <c r="P23" s="61"/>
      <c r="Q23" s="100"/>
      <c r="R23" s="273"/>
      <c r="S23" s="271"/>
    </row>
    <row r="24" spans="1:19" s="40" customFormat="1" ht="15.75" x14ac:dyDescent="0.25">
      <c r="A24" s="218"/>
      <c r="B24" s="218"/>
      <c r="C24" s="218"/>
      <c r="D24" s="218"/>
      <c r="E24" s="219"/>
      <c r="F24" s="218"/>
      <c r="G24" s="218"/>
      <c r="H24" s="217"/>
      <c r="I24" s="68" t="s">
        <v>57</v>
      </c>
      <c r="J24" s="60" t="s">
        <v>58</v>
      </c>
      <c r="K24" s="46">
        <v>1</v>
      </c>
      <c r="L24" s="53"/>
      <c r="M24" s="54"/>
      <c r="N24" s="104"/>
      <c r="O24" s="53"/>
      <c r="P24" s="61"/>
      <c r="Q24" s="100"/>
      <c r="R24" s="273"/>
      <c r="S24" s="271"/>
    </row>
    <row r="25" spans="1:19" s="40" customFormat="1" ht="15.75" x14ac:dyDescent="0.25">
      <c r="A25" s="218"/>
      <c r="B25" s="218"/>
      <c r="C25" s="218"/>
      <c r="D25" s="218"/>
      <c r="E25" s="219"/>
      <c r="F25" s="218"/>
      <c r="G25" s="218"/>
      <c r="H25" s="217"/>
      <c r="I25" s="68" t="s">
        <v>59</v>
      </c>
      <c r="J25" s="60" t="s">
        <v>60</v>
      </c>
      <c r="K25" s="46">
        <v>1</v>
      </c>
      <c r="L25" s="37"/>
      <c r="M25" s="54"/>
      <c r="N25" s="104"/>
      <c r="O25" s="38"/>
      <c r="P25" s="61"/>
      <c r="Q25" s="100"/>
      <c r="R25" s="273"/>
      <c r="S25" s="271"/>
    </row>
    <row r="26" spans="1:19" s="40" customFormat="1" ht="15.75" x14ac:dyDescent="0.25">
      <c r="A26" s="218"/>
      <c r="B26" s="218"/>
      <c r="C26" s="218"/>
      <c r="D26" s="218"/>
      <c r="E26" s="219"/>
      <c r="F26" s="218"/>
      <c r="G26" s="218"/>
      <c r="H26" s="217"/>
      <c r="I26" s="68" t="s">
        <v>61</v>
      </c>
      <c r="J26" s="60" t="s">
        <v>62</v>
      </c>
      <c r="K26" s="46">
        <v>1</v>
      </c>
      <c r="L26" s="96"/>
      <c r="M26" s="54"/>
      <c r="N26" s="104"/>
      <c r="O26" s="96"/>
      <c r="P26" s="99"/>
      <c r="Q26" s="100"/>
      <c r="R26" s="273"/>
      <c r="S26" s="271"/>
    </row>
    <row r="27" spans="1:19" s="40" customFormat="1" ht="15.75" x14ac:dyDescent="0.25">
      <c r="A27" s="218"/>
      <c r="B27" s="218"/>
      <c r="C27" s="218"/>
      <c r="D27" s="218"/>
      <c r="E27" s="219"/>
      <c r="F27" s="218"/>
      <c r="G27" s="218"/>
      <c r="H27" s="217"/>
      <c r="I27" s="68" t="s">
        <v>63</v>
      </c>
      <c r="J27" s="60" t="s">
        <v>64</v>
      </c>
      <c r="K27" s="46">
        <v>1</v>
      </c>
      <c r="L27" s="96"/>
      <c r="M27" s="54"/>
      <c r="N27" s="104"/>
      <c r="O27" s="53"/>
      <c r="P27" s="61"/>
      <c r="Q27" s="100"/>
      <c r="R27" s="273"/>
      <c r="S27" s="271"/>
    </row>
    <row r="28" spans="1:19" s="40" customFormat="1" ht="15.75" x14ac:dyDescent="0.25">
      <c r="A28" s="218"/>
      <c r="B28" s="218"/>
      <c r="C28" s="218"/>
      <c r="D28" s="218"/>
      <c r="E28" s="219"/>
      <c r="F28" s="218"/>
      <c r="G28" s="218"/>
      <c r="H28" s="217"/>
      <c r="I28" s="68" t="s">
        <v>88</v>
      </c>
      <c r="J28" s="60" t="s">
        <v>89</v>
      </c>
      <c r="K28" s="46">
        <v>1</v>
      </c>
      <c r="L28" s="96"/>
      <c r="M28" s="54"/>
      <c r="N28" s="104"/>
      <c r="O28" s="53"/>
      <c r="P28" s="100"/>
      <c r="Q28" s="100"/>
      <c r="R28" s="273"/>
      <c r="S28" s="271"/>
    </row>
    <row r="29" spans="1:19" s="40" customFormat="1" ht="15.75" customHeight="1" x14ac:dyDescent="0.25">
      <c r="A29" s="218"/>
      <c r="B29" s="218"/>
      <c r="C29" s="218"/>
      <c r="D29" s="218"/>
      <c r="E29" s="219"/>
      <c r="F29" s="218"/>
      <c r="G29" s="218"/>
      <c r="H29" s="217" t="s">
        <v>34</v>
      </c>
      <c r="I29" s="68" t="s">
        <v>78</v>
      </c>
      <c r="J29" s="60" t="s">
        <v>79</v>
      </c>
      <c r="K29" s="46">
        <v>2</v>
      </c>
      <c r="L29" s="53"/>
      <c r="M29" s="54"/>
      <c r="N29" s="104"/>
      <c r="O29" s="96"/>
      <c r="P29" s="61"/>
      <c r="Q29" s="61"/>
      <c r="R29" s="273"/>
      <c r="S29" s="271"/>
    </row>
    <row r="30" spans="1:19" s="40" customFormat="1" ht="15.75" x14ac:dyDescent="0.25">
      <c r="A30" s="218"/>
      <c r="B30" s="218"/>
      <c r="C30" s="218"/>
      <c r="D30" s="218"/>
      <c r="E30" s="219"/>
      <c r="F30" s="218"/>
      <c r="G30" s="218"/>
      <c r="H30" s="217"/>
      <c r="I30" s="68" t="s">
        <v>97</v>
      </c>
      <c r="J30" s="60" t="s">
        <v>83</v>
      </c>
      <c r="K30" s="46">
        <v>2</v>
      </c>
      <c r="L30" s="53"/>
      <c r="M30" s="54"/>
      <c r="N30" s="104"/>
      <c r="O30" s="53"/>
      <c r="P30" s="61"/>
      <c r="Q30" s="61"/>
      <c r="R30" s="273"/>
      <c r="S30" s="271"/>
    </row>
    <row r="31" spans="1:19" s="40" customFormat="1" ht="15.75" x14ac:dyDescent="0.25">
      <c r="A31" s="218"/>
      <c r="B31" s="218"/>
      <c r="C31" s="218"/>
      <c r="D31" s="218"/>
      <c r="E31" s="219"/>
      <c r="F31" s="218"/>
      <c r="G31" s="218"/>
      <c r="H31" s="217" t="s">
        <v>35</v>
      </c>
      <c r="I31" s="68" t="s">
        <v>45</v>
      </c>
      <c r="J31" s="60" t="s">
        <v>46</v>
      </c>
      <c r="K31" s="46">
        <v>2</v>
      </c>
      <c r="L31" s="53"/>
      <c r="M31" s="54"/>
      <c r="N31" s="104"/>
      <c r="O31" s="53"/>
      <c r="P31" s="100"/>
      <c r="Q31" s="100"/>
      <c r="R31" s="273"/>
      <c r="S31" s="271"/>
    </row>
    <row r="32" spans="1:19" s="40" customFormat="1" ht="15.75" x14ac:dyDescent="0.25">
      <c r="A32" s="218"/>
      <c r="B32" s="218"/>
      <c r="C32" s="218"/>
      <c r="D32" s="218"/>
      <c r="E32" s="219"/>
      <c r="F32" s="218"/>
      <c r="G32" s="218"/>
      <c r="H32" s="217"/>
      <c r="I32" s="68" t="s">
        <v>47</v>
      </c>
      <c r="J32" s="60" t="s">
        <v>48</v>
      </c>
      <c r="K32" s="46">
        <v>2</v>
      </c>
      <c r="L32" s="53"/>
      <c r="M32" s="54"/>
      <c r="N32" s="104"/>
      <c r="O32" s="53"/>
      <c r="P32" s="100"/>
      <c r="Q32" s="100"/>
      <c r="R32" s="273"/>
      <c r="S32" s="271"/>
    </row>
    <row r="33" spans="1:19" s="40" customFormat="1" ht="15.75" x14ac:dyDescent="0.25">
      <c r="A33" s="218"/>
      <c r="B33" s="218"/>
      <c r="C33" s="218"/>
      <c r="D33" s="218"/>
      <c r="E33" s="219"/>
      <c r="F33" s="218"/>
      <c r="G33" s="218"/>
      <c r="H33" s="217"/>
      <c r="I33" s="68" t="s">
        <v>82</v>
      </c>
      <c r="J33" s="60" t="s">
        <v>83</v>
      </c>
      <c r="K33" s="46">
        <v>2</v>
      </c>
      <c r="L33" s="53"/>
      <c r="M33" s="54"/>
      <c r="N33" s="104"/>
      <c r="O33" s="53"/>
      <c r="P33" s="100"/>
      <c r="Q33" s="100"/>
      <c r="R33" s="273"/>
      <c r="S33" s="271"/>
    </row>
    <row r="34" spans="1:19" s="40" customFormat="1" ht="15.75" x14ac:dyDescent="0.25">
      <c r="A34" s="218"/>
      <c r="B34" s="218"/>
      <c r="C34" s="218"/>
      <c r="D34" s="218"/>
      <c r="E34" s="219"/>
      <c r="F34" s="218"/>
      <c r="G34" s="218"/>
      <c r="H34" s="217"/>
      <c r="I34" s="68" t="s">
        <v>49</v>
      </c>
      <c r="J34" s="60" t="s">
        <v>51</v>
      </c>
      <c r="K34" s="46">
        <v>1</v>
      </c>
      <c r="L34" s="53"/>
      <c r="M34" s="54"/>
      <c r="N34" s="104"/>
      <c r="O34" s="53"/>
      <c r="P34" s="100"/>
      <c r="Q34" s="100"/>
      <c r="R34" s="273"/>
      <c r="S34" s="271"/>
    </row>
    <row r="35" spans="1:19" s="40" customFormat="1" ht="15.75" x14ac:dyDescent="0.25">
      <c r="A35" s="218"/>
      <c r="B35" s="218"/>
      <c r="C35" s="218"/>
      <c r="D35" s="218"/>
      <c r="E35" s="219"/>
      <c r="F35" s="218"/>
      <c r="G35" s="218"/>
      <c r="H35" s="217"/>
      <c r="I35" s="68" t="s">
        <v>50</v>
      </c>
      <c r="J35" s="60" t="s">
        <v>52</v>
      </c>
      <c r="K35" s="46">
        <v>1</v>
      </c>
      <c r="L35" s="53"/>
      <c r="M35" s="54"/>
      <c r="N35" s="104"/>
      <c r="O35" s="53"/>
      <c r="P35" s="100"/>
      <c r="Q35" s="100"/>
      <c r="R35" s="273"/>
      <c r="S35" s="271"/>
    </row>
    <row r="36" spans="1:19" s="40" customFormat="1" ht="15.75" x14ac:dyDescent="0.25">
      <c r="A36" s="218"/>
      <c r="B36" s="218"/>
      <c r="C36" s="218"/>
      <c r="D36" s="218"/>
      <c r="E36" s="219"/>
      <c r="F36" s="218"/>
      <c r="G36" s="218"/>
      <c r="H36" s="217"/>
      <c r="I36" s="68" t="s">
        <v>84</v>
      </c>
      <c r="J36" s="60" t="s">
        <v>85</v>
      </c>
      <c r="K36" s="46">
        <v>2</v>
      </c>
      <c r="L36" s="53"/>
      <c r="M36" s="54"/>
      <c r="N36" s="104"/>
      <c r="O36" s="53"/>
      <c r="P36" s="100"/>
      <c r="Q36" s="100"/>
      <c r="R36" s="273"/>
      <c r="S36" s="271"/>
    </row>
    <row r="37" spans="1:19" s="40" customFormat="1" ht="15.75" x14ac:dyDescent="0.25">
      <c r="A37" s="218"/>
      <c r="B37" s="218"/>
      <c r="C37" s="218"/>
      <c r="D37" s="218"/>
      <c r="E37" s="219"/>
      <c r="F37" s="218"/>
      <c r="G37" s="218"/>
      <c r="H37" s="217"/>
      <c r="I37" s="68" t="s">
        <v>86</v>
      </c>
      <c r="J37" s="60" t="s">
        <v>87</v>
      </c>
      <c r="K37" s="46">
        <v>2</v>
      </c>
      <c r="L37" s="53"/>
      <c r="M37" s="54"/>
      <c r="N37" s="104"/>
      <c r="O37" s="53"/>
      <c r="P37" s="100"/>
      <c r="Q37" s="100"/>
      <c r="R37" s="273"/>
      <c r="S37" s="271"/>
    </row>
    <row r="38" spans="1:19" s="87" customFormat="1" ht="15.75" x14ac:dyDescent="0.25">
      <c r="A38" s="246" t="s">
        <v>14</v>
      </c>
      <c r="B38" s="246"/>
      <c r="C38" s="246"/>
      <c r="D38" s="246"/>
      <c r="E38" s="246"/>
      <c r="F38" s="246"/>
      <c r="G38" s="246"/>
      <c r="H38" s="246"/>
      <c r="I38" s="246"/>
      <c r="J38" s="246"/>
      <c r="K38" s="82"/>
      <c r="L38" s="83"/>
      <c r="M38" s="84">
        <f>SUM(M19:M37)</f>
        <v>0</v>
      </c>
      <c r="N38" s="84"/>
      <c r="O38" s="84"/>
      <c r="P38" s="84">
        <f>SUM(P19:P37)</f>
        <v>0</v>
      </c>
      <c r="Q38" s="84">
        <f>SUM(Q19:Q37)</f>
        <v>0</v>
      </c>
      <c r="R38" s="85" t="s">
        <v>16</v>
      </c>
      <c r="S38" s="86"/>
    </row>
    <row r="39" spans="1:19" s="41" customFormat="1" ht="15.75" x14ac:dyDescent="0.25">
      <c r="A39" s="248" t="s">
        <v>43</v>
      </c>
      <c r="B39" s="231" t="s">
        <v>38</v>
      </c>
      <c r="C39" s="236">
        <v>2006</v>
      </c>
      <c r="D39" s="236" t="s">
        <v>108</v>
      </c>
      <c r="E39" s="233" t="s">
        <v>110</v>
      </c>
      <c r="F39" s="224" t="s">
        <v>29</v>
      </c>
      <c r="G39" s="224" t="s">
        <v>33</v>
      </c>
      <c r="H39" s="247" t="s">
        <v>15</v>
      </c>
      <c r="I39" s="68" t="s">
        <v>53</v>
      </c>
      <c r="J39" s="60" t="s">
        <v>54</v>
      </c>
      <c r="K39" s="46">
        <v>2</v>
      </c>
      <c r="L39" s="53"/>
      <c r="M39" s="64"/>
      <c r="N39" s="65"/>
      <c r="O39" s="53"/>
      <c r="P39" s="62"/>
      <c r="Q39" s="62"/>
      <c r="R39" s="202" t="s">
        <v>350</v>
      </c>
      <c r="S39" s="205" t="s">
        <v>32</v>
      </c>
    </row>
    <row r="40" spans="1:19" s="41" customFormat="1" ht="15.75" x14ac:dyDescent="0.25">
      <c r="A40" s="248"/>
      <c r="B40" s="224" t="s">
        <v>38</v>
      </c>
      <c r="C40" s="237">
        <v>2006</v>
      </c>
      <c r="D40" s="237" t="s">
        <v>108</v>
      </c>
      <c r="E40" s="234" t="s">
        <v>110</v>
      </c>
      <c r="F40" s="224"/>
      <c r="G40" s="224"/>
      <c r="H40" s="247"/>
      <c r="I40" s="68" t="s">
        <v>55</v>
      </c>
      <c r="J40" s="60" t="s">
        <v>56</v>
      </c>
      <c r="K40" s="46">
        <v>3</v>
      </c>
      <c r="L40" s="53"/>
      <c r="M40" s="64"/>
      <c r="N40" s="65"/>
      <c r="O40" s="53"/>
      <c r="P40" s="101"/>
      <c r="Q40" s="101"/>
      <c r="R40" s="203"/>
      <c r="S40" s="206"/>
    </row>
    <row r="41" spans="1:19" s="41" customFormat="1" ht="15.75" x14ac:dyDescent="0.25">
      <c r="A41" s="248"/>
      <c r="B41" s="224" t="s">
        <v>38</v>
      </c>
      <c r="C41" s="237">
        <v>2006</v>
      </c>
      <c r="D41" s="237" t="s">
        <v>108</v>
      </c>
      <c r="E41" s="234" t="s">
        <v>110</v>
      </c>
      <c r="F41" s="224"/>
      <c r="G41" s="224"/>
      <c r="H41" s="247"/>
      <c r="I41" s="68" t="s">
        <v>57</v>
      </c>
      <c r="J41" s="60" t="s">
        <v>58</v>
      </c>
      <c r="K41" s="46">
        <v>1</v>
      </c>
      <c r="L41" s="53"/>
      <c r="M41" s="64"/>
      <c r="N41" s="65"/>
      <c r="O41" s="53"/>
      <c r="P41" s="101"/>
      <c r="Q41" s="101"/>
      <c r="R41" s="203"/>
      <c r="S41" s="206"/>
    </row>
    <row r="42" spans="1:19" s="41" customFormat="1" ht="15.75" x14ac:dyDescent="0.25">
      <c r="A42" s="248"/>
      <c r="B42" s="224" t="s">
        <v>38</v>
      </c>
      <c r="C42" s="237">
        <v>2006</v>
      </c>
      <c r="D42" s="237" t="s">
        <v>108</v>
      </c>
      <c r="E42" s="234" t="s">
        <v>110</v>
      </c>
      <c r="F42" s="224"/>
      <c r="G42" s="224"/>
      <c r="H42" s="247"/>
      <c r="I42" s="68" t="s">
        <v>59</v>
      </c>
      <c r="J42" s="60" t="s">
        <v>60</v>
      </c>
      <c r="K42" s="46">
        <v>1</v>
      </c>
      <c r="L42" s="37"/>
      <c r="M42" s="64"/>
      <c r="N42" s="65"/>
      <c r="O42" s="38"/>
      <c r="P42" s="101"/>
      <c r="Q42" s="101"/>
      <c r="R42" s="203"/>
      <c r="S42" s="206"/>
    </row>
    <row r="43" spans="1:19" s="41" customFormat="1" ht="15.75" x14ac:dyDescent="0.25">
      <c r="A43" s="248"/>
      <c r="B43" s="224" t="s">
        <v>38</v>
      </c>
      <c r="C43" s="237">
        <v>2006</v>
      </c>
      <c r="D43" s="237" t="s">
        <v>108</v>
      </c>
      <c r="E43" s="234" t="s">
        <v>110</v>
      </c>
      <c r="F43" s="224"/>
      <c r="G43" s="224"/>
      <c r="H43" s="247"/>
      <c r="I43" s="68" t="s">
        <v>61</v>
      </c>
      <c r="J43" s="60" t="s">
        <v>62</v>
      </c>
      <c r="K43" s="46">
        <v>1</v>
      </c>
      <c r="L43" s="96"/>
      <c r="M43" s="64"/>
      <c r="N43" s="65"/>
      <c r="O43" s="96"/>
      <c r="P43" s="101"/>
      <c r="Q43" s="101"/>
      <c r="R43" s="203"/>
      <c r="S43" s="206"/>
    </row>
    <row r="44" spans="1:19" s="41" customFormat="1" ht="15.75" x14ac:dyDescent="0.25">
      <c r="A44" s="248"/>
      <c r="B44" s="224" t="s">
        <v>38</v>
      </c>
      <c r="C44" s="237">
        <v>2006</v>
      </c>
      <c r="D44" s="237" t="s">
        <v>108</v>
      </c>
      <c r="E44" s="234" t="s">
        <v>110</v>
      </c>
      <c r="F44" s="224"/>
      <c r="G44" s="224"/>
      <c r="H44" s="247"/>
      <c r="I44" s="68" t="s">
        <v>63</v>
      </c>
      <c r="J44" s="60" t="s">
        <v>64</v>
      </c>
      <c r="K44" s="46">
        <v>1</v>
      </c>
      <c r="L44" s="96"/>
      <c r="M44" s="64"/>
      <c r="N44" s="65"/>
      <c r="O44" s="53"/>
      <c r="P44" s="101"/>
      <c r="Q44" s="101"/>
      <c r="R44" s="203"/>
      <c r="S44" s="206"/>
    </row>
    <row r="45" spans="1:19" s="41" customFormat="1" ht="15.75" x14ac:dyDescent="0.25">
      <c r="A45" s="248"/>
      <c r="B45" s="224" t="s">
        <v>38</v>
      </c>
      <c r="C45" s="237">
        <v>2006</v>
      </c>
      <c r="D45" s="237" t="s">
        <v>108</v>
      </c>
      <c r="E45" s="234" t="s">
        <v>110</v>
      </c>
      <c r="F45" s="224"/>
      <c r="G45" s="224"/>
      <c r="H45" s="247"/>
      <c r="I45" s="68" t="s">
        <v>88</v>
      </c>
      <c r="J45" s="60" t="s">
        <v>89</v>
      </c>
      <c r="K45" s="46">
        <v>1</v>
      </c>
      <c r="L45" s="96"/>
      <c r="M45" s="64"/>
      <c r="N45" s="65"/>
      <c r="O45" s="53"/>
      <c r="P45" s="101"/>
      <c r="Q45" s="101"/>
      <c r="R45" s="203"/>
      <c r="S45" s="206"/>
    </row>
    <row r="46" spans="1:19" s="41" customFormat="1" ht="15.75" x14ac:dyDescent="0.25">
      <c r="A46" s="248"/>
      <c r="B46" s="224" t="s">
        <v>38</v>
      </c>
      <c r="C46" s="237">
        <v>2006</v>
      </c>
      <c r="D46" s="237" t="s">
        <v>108</v>
      </c>
      <c r="E46" s="234" t="s">
        <v>110</v>
      </c>
      <c r="F46" s="224"/>
      <c r="G46" s="224"/>
      <c r="H46" s="247"/>
      <c r="I46" s="68" t="s">
        <v>65</v>
      </c>
      <c r="J46" s="60" t="s">
        <v>99</v>
      </c>
      <c r="K46" s="46">
        <v>3</v>
      </c>
      <c r="L46" s="53"/>
      <c r="M46" s="64"/>
      <c r="N46" s="65"/>
      <c r="O46" s="53"/>
      <c r="P46" s="101"/>
      <c r="Q46" s="101"/>
      <c r="R46" s="203"/>
      <c r="S46" s="206"/>
    </row>
    <row r="47" spans="1:19" s="41" customFormat="1" ht="15.75" x14ac:dyDescent="0.25">
      <c r="A47" s="248"/>
      <c r="B47" s="224" t="s">
        <v>38</v>
      </c>
      <c r="C47" s="237">
        <v>2006</v>
      </c>
      <c r="D47" s="237" t="s">
        <v>108</v>
      </c>
      <c r="E47" s="234" t="s">
        <v>110</v>
      </c>
      <c r="F47" s="224"/>
      <c r="G47" s="224"/>
      <c r="H47" s="247"/>
      <c r="I47" s="68" t="s">
        <v>72</v>
      </c>
      <c r="J47" s="60" t="s">
        <v>100</v>
      </c>
      <c r="K47" s="46">
        <v>1</v>
      </c>
      <c r="L47" s="53"/>
      <c r="M47" s="64"/>
      <c r="N47" s="65"/>
      <c r="O47" s="53"/>
      <c r="P47" s="101"/>
      <c r="Q47" s="101"/>
      <c r="R47" s="203"/>
      <c r="S47" s="206"/>
    </row>
    <row r="48" spans="1:19" s="41" customFormat="1" ht="15.75" x14ac:dyDescent="0.25">
      <c r="A48" s="248"/>
      <c r="B48" s="224" t="s">
        <v>38</v>
      </c>
      <c r="C48" s="237">
        <v>2006</v>
      </c>
      <c r="D48" s="237" t="s">
        <v>108</v>
      </c>
      <c r="E48" s="234" t="s">
        <v>110</v>
      </c>
      <c r="F48" s="224"/>
      <c r="G48" s="224"/>
      <c r="H48" s="247"/>
      <c r="I48" s="68" t="s">
        <v>70</v>
      </c>
      <c r="J48" s="60" t="s">
        <v>98</v>
      </c>
      <c r="K48" s="46">
        <v>3</v>
      </c>
      <c r="L48" s="53"/>
      <c r="M48" s="64"/>
      <c r="N48" s="65"/>
      <c r="O48" s="53"/>
      <c r="P48" s="101"/>
      <c r="Q48" s="101"/>
      <c r="R48" s="203"/>
      <c r="S48" s="206"/>
    </row>
    <row r="49" spans="1:19" s="41" customFormat="1" ht="15.75" x14ac:dyDescent="0.25">
      <c r="A49" s="248"/>
      <c r="B49" s="224" t="s">
        <v>38</v>
      </c>
      <c r="C49" s="237">
        <v>2006</v>
      </c>
      <c r="D49" s="237" t="s">
        <v>108</v>
      </c>
      <c r="E49" s="234" t="s">
        <v>110</v>
      </c>
      <c r="F49" s="224"/>
      <c r="G49" s="224"/>
      <c r="H49" s="247"/>
      <c r="I49" s="68" t="s">
        <v>101</v>
      </c>
      <c r="J49" s="60" t="s">
        <v>102</v>
      </c>
      <c r="K49" s="46">
        <v>1</v>
      </c>
      <c r="L49" s="53"/>
      <c r="M49" s="64"/>
      <c r="N49" s="65"/>
      <c r="O49" s="53"/>
      <c r="P49" s="101"/>
      <c r="Q49" s="101"/>
      <c r="R49" s="203"/>
      <c r="S49" s="206"/>
    </row>
    <row r="50" spans="1:19" s="41" customFormat="1" ht="15.75" x14ac:dyDescent="0.25">
      <c r="A50" s="248"/>
      <c r="B50" s="224" t="s">
        <v>38</v>
      </c>
      <c r="C50" s="237">
        <v>2006</v>
      </c>
      <c r="D50" s="237" t="s">
        <v>108</v>
      </c>
      <c r="E50" s="234" t="s">
        <v>110</v>
      </c>
      <c r="F50" s="224"/>
      <c r="G50" s="224"/>
      <c r="H50" s="247" t="s">
        <v>35</v>
      </c>
      <c r="I50" s="68" t="s">
        <v>45</v>
      </c>
      <c r="J50" s="60" t="s">
        <v>46</v>
      </c>
      <c r="K50" s="46">
        <v>2</v>
      </c>
      <c r="L50" s="53"/>
      <c r="M50" s="64"/>
      <c r="N50" s="65"/>
      <c r="O50" s="53"/>
      <c r="P50" s="62"/>
      <c r="Q50" s="101"/>
      <c r="R50" s="203"/>
      <c r="S50" s="206"/>
    </row>
    <row r="51" spans="1:19" s="41" customFormat="1" ht="15.75" x14ac:dyDescent="0.25">
      <c r="A51" s="248"/>
      <c r="B51" s="224" t="s">
        <v>38</v>
      </c>
      <c r="C51" s="237">
        <v>2006</v>
      </c>
      <c r="D51" s="237" t="s">
        <v>108</v>
      </c>
      <c r="E51" s="234" t="s">
        <v>110</v>
      </c>
      <c r="F51" s="224"/>
      <c r="G51" s="224"/>
      <c r="H51" s="247"/>
      <c r="I51" s="68" t="s">
        <v>47</v>
      </c>
      <c r="J51" s="60" t="s">
        <v>48</v>
      </c>
      <c r="K51" s="46">
        <v>2</v>
      </c>
      <c r="L51" s="53"/>
      <c r="M51" s="64"/>
      <c r="N51" s="65"/>
      <c r="O51" s="53"/>
      <c r="P51" s="101"/>
      <c r="Q51" s="101"/>
      <c r="R51" s="203"/>
      <c r="S51" s="206"/>
    </row>
    <row r="52" spans="1:19" s="41" customFormat="1" ht="15.75" x14ac:dyDescent="0.25">
      <c r="A52" s="248"/>
      <c r="B52" s="224" t="s">
        <v>38</v>
      </c>
      <c r="C52" s="237">
        <v>2006</v>
      </c>
      <c r="D52" s="237" t="s">
        <v>108</v>
      </c>
      <c r="E52" s="234" t="s">
        <v>110</v>
      </c>
      <c r="F52" s="224"/>
      <c r="G52" s="224"/>
      <c r="H52" s="247"/>
      <c r="I52" s="68" t="s">
        <v>82</v>
      </c>
      <c r="J52" s="60" t="s">
        <v>83</v>
      </c>
      <c r="K52" s="46">
        <v>2</v>
      </c>
      <c r="L52" s="53"/>
      <c r="M52" s="64"/>
      <c r="N52" s="65"/>
      <c r="O52" s="53"/>
      <c r="P52" s="101"/>
      <c r="Q52" s="101"/>
      <c r="R52" s="203"/>
      <c r="S52" s="206"/>
    </row>
    <row r="53" spans="1:19" s="41" customFormat="1" ht="15.75" x14ac:dyDescent="0.25">
      <c r="A53" s="248"/>
      <c r="B53" s="224" t="s">
        <v>38</v>
      </c>
      <c r="C53" s="237">
        <v>2006</v>
      </c>
      <c r="D53" s="237" t="s">
        <v>108</v>
      </c>
      <c r="E53" s="234" t="s">
        <v>110</v>
      </c>
      <c r="F53" s="224"/>
      <c r="G53" s="224"/>
      <c r="H53" s="247"/>
      <c r="I53" s="68" t="s">
        <v>49</v>
      </c>
      <c r="J53" s="60" t="s">
        <v>51</v>
      </c>
      <c r="K53" s="46">
        <v>1</v>
      </c>
      <c r="L53" s="53"/>
      <c r="M53" s="64"/>
      <c r="N53" s="65"/>
      <c r="O53" s="53"/>
      <c r="P53" s="101"/>
      <c r="Q53" s="101"/>
      <c r="R53" s="203"/>
      <c r="S53" s="206"/>
    </row>
    <row r="54" spans="1:19" s="41" customFormat="1" ht="15.75" x14ac:dyDescent="0.25">
      <c r="A54" s="248"/>
      <c r="B54" s="224" t="s">
        <v>38</v>
      </c>
      <c r="C54" s="237">
        <v>2006</v>
      </c>
      <c r="D54" s="237" t="s">
        <v>108</v>
      </c>
      <c r="E54" s="234" t="s">
        <v>110</v>
      </c>
      <c r="F54" s="224"/>
      <c r="G54" s="224"/>
      <c r="H54" s="247"/>
      <c r="I54" s="68" t="s">
        <v>50</v>
      </c>
      <c r="J54" s="60" t="s">
        <v>52</v>
      </c>
      <c r="K54" s="46">
        <v>1</v>
      </c>
      <c r="L54" s="53"/>
      <c r="M54" s="64"/>
      <c r="N54" s="65"/>
      <c r="O54" s="53"/>
      <c r="P54" s="101"/>
      <c r="Q54" s="101"/>
      <c r="R54" s="203"/>
      <c r="S54" s="206"/>
    </row>
    <row r="55" spans="1:19" s="41" customFormat="1" ht="15.75" x14ac:dyDescent="0.25">
      <c r="A55" s="248"/>
      <c r="B55" s="224" t="s">
        <v>38</v>
      </c>
      <c r="C55" s="237">
        <v>2006</v>
      </c>
      <c r="D55" s="237" t="s">
        <v>108</v>
      </c>
      <c r="E55" s="234" t="s">
        <v>110</v>
      </c>
      <c r="F55" s="224"/>
      <c r="G55" s="224"/>
      <c r="H55" s="247"/>
      <c r="I55" s="68" t="s">
        <v>84</v>
      </c>
      <c r="J55" s="60" t="s">
        <v>85</v>
      </c>
      <c r="K55" s="46">
        <v>2</v>
      </c>
      <c r="L55" s="53"/>
      <c r="M55" s="64"/>
      <c r="N55" s="65"/>
      <c r="O55" s="53"/>
      <c r="P55" s="101"/>
      <c r="Q55" s="101"/>
      <c r="R55" s="203"/>
      <c r="S55" s="206"/>
    </row>
    <row r="56" spans="1:19" s="41" customFormat="1" ht="15.75" x14ac:dyDescent="0.25">
      <c r="A56" s="248"/>
      <c r="B56" s="224" t="s">
        <v>38</v>
      </c>
      <c r="C56" s="237">
        <v>2006</v>
      </c>
      <c r="D56" s="237" t="s">
        <v>108</v>
      </c>
      <c r="E56" s="234" t="s">
        <v>110</v>
      </c>
      <c r="F56" s="224"/>
      <c r="G56" s="224"/>
      <c r="H56" s="247"/>
      <c r="I56" s="68" t="s">
        <v>86</v>
      </c>
      <c r="J56" s="60" t="s">
        <v>87</v>
      </c>
      <c r="K56" s="46">
        <v>2</v>
      </c>
      <c r="L56" s="53"/>
      <c r="M56" s="64"/>
      <c r="N56" s="65"/>
      <c r="O56" s="53"/>
      <c r="P56" s="101"/>
      <c r="Q56" s="101"/>
      <c r="R56" s="203"/>
      <c r="S56" s="206"/>
    </row>
    <row r="57" spans="1:19" s="41" customFormat="1" ht="15.75" x14ac:dyDescent="0.25">
      <c r="A57" s="248"/>
      <c r="B57" s="224" t="s">
        <v>38</v>
      </c>
      <c r="C57" s="237">
        <v>2006</v>
      </c>
      <c r="D57" s="237" t="s">
        <v>108</v>
      </c>
      <c r="E57" s="234" t="s">
        <v>110</v>
      </c>
      <c r="F57" s="224"/>
      <c r="G57" s="224"/>
      <c r="H57" s="228" t="s">
        <v>34</v>
      </c>
      <c r="I57" s="68" t="s">
        <v>78</v>
      </c>
      <c r="J57" s="60" t="s">
        <v>79</v>
      </c>
      <c r="K57" s="46">
        <v>2</v>
      </c>
      <c r="L57" s="53"/>
      <c r="M57" s="54"/>
      <c r="N57" s="65"/>
      <c r="O57" s="96"/>
      <c r="P57" s="62"/>
      <c r="Q57" s="101"/>
      <c r="R57" s="203"/>
      <c r="S57" s="206"/>
    </row>
    <row r="58" spans="1:19" s="41" customFormat="1" ht="15.75" x14ac:dyDescent="0.25">
      <c r="A58" s="248"/>
      <c r="B58" s="232" t="s">
        <v>38</v>
      </c>
      <c r="C58" s="238">
        <v>2006</v>
      </c>
      <c r="D58" s="238" t="s">
        <v>108</v>
      </c>
      <c r="E58" s="235" t="s">
        <v>110</v>
      </c>
      <c r="F58" s="224"/>
      <c r="G58" s="224"/>
      <c r="H58" s="229"/>
      <c r="I58" s="68" t="s">
        <v>97</v>
      </c>
      <c r="J58" s="60" t="s">
        <v>83</v>
      </c>
      <c r="K58" s="46">
        <v>2</v>
      </c>
      <c r="L58" s="53"/>
      <c r="M58" s="54"/>
      <c r="N58" s="65"/>
      <c r="O58" s="53"/>
      <c r="P58" s="62"/>
      <c r="Q58" s="101"/>
      <c r="R58" s="204"/>
      <c r="S58" s="207"/>
    </row>
    <row r="59" spans="1:19" s="80" customFormat="1" ht="21.75" customHeight="1" x14ac:dyDescent="0.25">
      <c r="A59" s="249" t="s">
        <v>30</v>
      </c>
      <c r="B59" s="249"/>
      <c r="C59" s="249"/>
      <c r="D59" s="249"/>
      <c r="E59" s="249"/>
      <c r="F59" s="249"/>
      <c r="G59" s="249"/>
      <c r="H59" s="249"/>
      <c r="I59" s="249"/>
      <c r="J59" s="72"/>
      <c r="K59" s="73"/>
      <c r="L59" s="74"/>
      <c r="M59" s="84">
        <f>SUM(M39:M58)</f>
        <v>0</v>
      </c>
      <c r="N59" s="76"/>
      <c r="O59" s="77"/>
      <c r="P59" s="84">
        <f>SUM(P39:P58)</f>
        <v>0</v>
      </c>
      <c r="Q59" s="75">
        <f>P59+M59</f>
        <v>0</v>
      </c>
      <c r="R59" s="78"/>
      <c r="S59" s="79"/>
    </row>
    <row r="60" spans="1:19" s="41" customFormat="1" ht="15.75" customHeight="1" x14ac:dyDescent="0.25">
      <c r="A60" s="252" t="s">
        <v>44</v>
      </c>
      <c r="B60" s="218" t="s">
        <v>40</v>
      </c>
      <c r="C60" s="253">
        <v>1995</v>
      </c>
      <c r="D60" s="218" t="s">
        <v>41</v>
      </c>
      <c r="E60" s="241" t="s">
        <v>42</v>
      </c>
      <c r="F60" s="218" t="s">
        <v>29</v>
      </c>
      <c r="G60" s="218" t="s">
        <v>33</v>
      </c>
      <c r="H60" s="228" t="s">
        <v>15</v>
      </c>
      <c r="I60" s="68" t="s">
        <v>90</v>
      </c>
      <c r="J60" s="60"/>
      <c r="K60" s="46">
        <v>1</v>
      </c>
      <c r="L60" s="93"/>
      <c r="M60" s="94"/>
      <c r="N60" s="65"/>
      <c r="O60" s="96"/>
      <c r="P60" s="97"/>
      <c r="Q60" s="62"/>
      <c r="R60" s="239" t="s">
        <v>350</v>
      </c>
      <c r="S60" s="270" t="s">
        <v>32</v>
      </c>
    </row>
    <row r="61" spans="1:19" s="41" customFormat="1" ht="15.75" x14ac:dyDescent="0.25">
      <c r="A61" s="252"/>
      <c r="B61" s="218"/>
      <c r="C61" s="253"/>
      <c r="D61" s="218"/>
      <c r="E61" s="241"/>
      <c r="F61" s="218"/>
      <c r="G61" s="218"/>
      <c r="H61" s="229"/>
      <c r="I61" s="68" t="s">
        <v>91</v>
      </c>
      <c r="J61" s="60"/>
      <c r="K61" s="46">
        <v>1</v>
      </c>
      <c r="L61" s="93"/>
      <c r="M61" s="94"/>
      <c r="N61" s="65"/>
      <c r="O61" s="59"/>
      <c r="P61" s="62"/>
      <c r="Q61" s="62"/>
      <c r="R61" s="239"/>
      <c r="S61" s="270"/>
    </row>
    <row r="62" spans="1:19" s="41" customFormat="1" ht="15.75" x14ac:dyDescent="0.25">
      <c r="A62" s="252"/>
      <c r="B62" s="218"/>
      <c r="C62" s="253"/>
      <c r="D62" s="218"/>
      <c r="E62" s="241"/>
      <c r="F62" s="218"/>
      <c r="G62" s="218"/>
      <c r="H62" s="229"/>
      <c r="I62" s="68" t="s">
        <v>53</v>
      </c>
      <c r="J62" s="60"/>
      <c r="K62" s="46">
        <v>3</v>
      </c>
      <c r="L62" s="53"/>
      <c r="M62" s="94"/>
      <c r="N62" s="65"/>
      <c r="O62" s="59"/>
      <c r="P62" s="62"/>
      <c r="Q62" s="62"/>
      <c r="R62" s="239"/>
      <c r="S62" s="270"/>
    </row>
    <row r="63" spans="1:19" s="41" customFormat="1" ht="15.75" x14ac:dyDescent="0.25">
      <c r="A63" s="252"/>
      <c r="B63" s="218"/>
      <c r="C63" s="253"/>
      <c r="D63" s="218"/>
      <c r="E63" s="241"/>
      <c r="F63" s="218"/>
      <c r="G63" s="218"/>
      <c r="H63" s="229"/>
      <c r="I63" s="68" t="s">
        <v>55</v>
      </c>
      <c r="J63" s="60"/>
      <c r="K63" s="46">
        <v>3</v>
      </c>
      <c r="L63" s="53"/>
      <c r="M63" s="94"/>
      <c r="N63" s="65"/>
      <c r="O63" s="66"/>
      <c r="P63" s="101"/>
      <c r="Q63" s="101"/>
      <c r="R63" s="239"/>
      <c r="S63" s="270"/>
    </row>
    <row r="64" spans="1:19" s="41" customFormat="1" ht="15.75" x14ac:dyDescent="0.25">
      <c r="A64" s="252"/>
      <c r="B64" s="218"/>
      <c r="C64" s="253"/>
      <c r="D64" s="218"/>
      <c r="E64" s="241"/>
      <c r="F64" s="218"/>
      <c r="G64" s="218"/>
      <c r="H64" s="229"/>
      <c r="I64" s="68" t="s">
        <v>65</v>
      </c>
      <c r="J64" s="60"/>
      <c r="K64" s="46">
        <v>3</v>
      </c>
      <c r="L64" s="53"/>
      <c r="M64" s="94"/>
      <c r="N64" s="65"/>
      <c r="O64" s="53"/>
      <c r="P64" s="101"/>
      <c r="Q64" s="101"/>
      <c r="R64" s="239"/>
      <c r="S64" s="270"/>
    </row>
    <row r="65" spans="1:19" s="41" customFormat="1" ht="15.75" x14ac:dyDescent="0.25">
      <c r="A65" s="252"/>
      <c r="B65" s="218"/>
      <c r="C65" s="253"/>
      <c r="D65" s="218"/>
      <c r="E65" s="241"/>
      <c r="F65" s="218"/>
      <c r="G65" s="218"/>
      <c r="H65" s="229"/>
      <c r="I65" s="68" t="s">
        <v>72</v>
      </c>
      <c r="J65" s="60"/>
      <c r="K65" s="46">
        <v>1</v>
      </c>
      <c r="L65" s="53"/>
      <c r="M65" s="94"/>
      <c r="N65" s="65"/>
      <c r="O65" s="53"/>
      <c r="P65" s="101"/>
      <c r="Q65" s="101"/>
      <c r="R65" s="239"/>
      <c r="S65" s="270"/>
    </row>
    <row r="66" spans="1:19" s="41" customFormat="1" ht="15.75" x14ac:dyDescent="0.25">
      <c r="A66" s="252"/>
      <c r="B66" s="218"/>
      <c r="C66" s="253"/>
      <c r="D66" s="218"/>
      <c r="E66" s="241"/>
      <c r="F66" s="218"/>
      <c r="G66" s="218"/>
      <c r="H66" s="229"/>
      <c r="I66" s="68" t="s">
        <v>70</v>
      </c>
      <c r="J66" s="60"/>
      <c r="K66" s="46">
        <v>3</v>
      </c>
      <c r="L66" s="53"/>
      <c r="M66" s="94"/>
      <c r="N66" s="65"/>
      <c r="O66" s="53"/>
      <c r="P66" s="101"/>
      <c r="Q66" s="101"/>
      <c r="R66" s="239"/>
      <c r="S66" s="270"/>
    </row>
    <row r="67" spans="1:19" s="41" customFormat="1" ht="15.75" x14ac:dyDescent="0.25">
      <c r="A67" s="252"/>
      <c r="B67" s="218"/>
      <c r="C67" s="253"/>
      <c r="D67" s="218"/>
      <c r="E67" s="241"/>
      <c r="F67" s="218"/>
      <c r="G67" s="218"/>
      <c r="H67" s="229"/>
      <c r="I67" s="68" t="s">
        <v>101</v>
      </c>
      <c r="J67" s="60"/>
      <c r="K67" s="46">
        <v>1</v>
      </c>
      <c r="L67" s="53"/>
      <c r="M67" s="94"/>
      <c r="N67" s="65"/>
      <c r="O67" s="53"/>
      <c r="P67" s="101"/>
      <c r="Q67" s="62"/>
      <c r="R67" s="239"/>
      <c r="S67" s="270"/>
    </row>
    <row r="68" spans="1:19" s="41" customFormat="1" ht="15.75" x14ac:dyDescent="0.25">
      <c r="A68" s="252"/>
      <c r="B68" s="218"/>
      <c r="C68" s="253"/>
      <c r="D68" s="218"/>
      <c r="E68" s="241"/>
      <c r="F68" s="218"/>
      <c r="G68" s="218"/>
      <c r="H68" s="228" t="s">
        <v>34</v>
      </c>
      <c r="I68" s="68" t="s">
        <v>74</v>
      </c>
      <c r="J68" s="60" t="s">
        <v>76</v>
      </c>
      <c r="K68" s="46">
        <v>1</v>
      </c>
      <c r="L68" s="93"/>
      <c r="M68" s="94"/>
      <c r="N68" s="65"/>
      <c r="O68" s="38"/>
      <c r="P68" s="101"/>
      <c r="Q68" s="101"/>
      <c r="R68" s="239"/>
      <c r="S68" s="270"/>
    </row>
    <row r="69" spans="1:19" s="41" customFormat="1" ht="15.75" x14ac:dyDescent="0.25">
      <c r="A69" s="252"/>
      <c r="B69" s="218"/>
      <c r="C69" s="253"/>
      <c r="D69" s="218"/>
      <c r="E69" s="241"/>
      <c r="F69" s="218"/>
      <c r="G69" s="218"/>
      <c r="H69" s="230"/>
      <c r="I69" s="68" t="s">
        <v>75</v>
      </c>
      <c r="J69" s="60" t="s">
        <v>77</v>
      </c>
      <c r="K69" s="46">
        <v>1</v>
      </c>
      <c r="L69" s="37"/>
      <c r="M69" s="94"/>
      <c r="N69" s="65"/>
      <c r="O69" s="38"/>
      <c r="P69" s="62"/>
      <c r="Q69" s="62"/>
      <c r="R69" s="239"/>
      <c r="S69" s="270"/>
    </row>
    <row r="70" spans="1:19" s="41" customFormat="1" ht="15.75" x14ac:dyDescent="0.25">
      <c r="A70" s="252"/>
      <c r="B70" s="218"/>
      <c r="C70" s="253"/>
      <c r="D70" s="218"/>
      <c r="E70" s="241"/>
      <c r="F70" s="218"/>
      <c r="G70" s="218"/>
      <c r="H70" s="247" t="s">
        <v>36</v>
      </c>
      <c r="I70" s="68" t="s">
        <v>92</v>
      </c>
      <c r="J70" s="60" t="s">
        <v>93</v>
      </c>
      <c r="K70" s="46">
        <v>6</v>
      </c>
      <c r="L70" s="63"/>
      <c r="M70" s="94"/>
      <c r="N70" s="65"/>
      <c r="O70" s="59"/>
      <c r="P70" s="62"/>
      <c r="Q70" s="62"/>
      <c r="R70" s="239"/>
      <c r="S70" s="270"/>
    </row>
    <row r="71" spans="1:19" s="41" customFormat="1" ht="15.75" x14ac:dyDescent="0.25">
      <c r="A71" s="252"/>
      <c r="B71" s="218"/>
      <c r="C71" s="253"/>
      <c r="D71" s="218"/>
      <c r="E71" s="241"/>
      <c r="F71" s="218"/>
      <c r="G71" s="218"/>
      <c r="H71" s="247"/>
      <c r="I71" s="68" t="s">
        <v>348</v>
      </c>
      <c r="J71" s="60" t="s">
        <v>349</v>
      </c>
      <c r="K71" s="46">
        <v>1</v>
      </c>
      <c r="L71" s="63"/>
      <c r="M71" s="94"/>
      <c r="N71" s="65"/>
      <c r="O71" s="66"/>
      <c r="P71" s="191"/>
      <c r="Q71" s="191"/>
      <c r="R71" s="239"/>
      <c r="S71" s="270"/>
    </row>
    <row r="72" spans="1:19" s="41" customFormat="1" ht="15.75" x14ac:dyDescent="0.25">
      <c r="A72" s="252"/>
      <c r="B72" s="218"/>
      <c r="C72" s="253"/>
      <c r="D72" s="218"/>
      <c r="E72" s="241"/>
      <c r="F72" s="218"/>
      <c r="G72" s="218"/>
      <c r="H72" s="247"/>
      <c r="I72" s="68" t="s">
        <v>84</v>
      </c>
      <c r="J72" s="60" t="s">
        <v>95</v>
      </c>
      <c r="K72" s="46">
        <v>2</v>
      </c>
      <c r="L72" s="63"/>
      <c r="M72" s="94"/>
      <c r="N72" s="65"/>
      <c r="O72" s="59"/>
      <c r="P72" s="62"/>
      <c r="Q72" s="62"/>
      <c r="R72" s="239"/>
      <c r="S72" s="270"/>
    </row>
    <row r="73" spans="1:19" s="41" customFormat="1" ht="15.75" x14ac:dyDescent="0.25">
      <c r="A73" s="252"/>
      <c r="B73" s="218"/>
      <c r="C73" s="253"/>
      <c r="D73" s="218"/>
      <c r="E73" s="241"/>
      <c r="F73" s="218"/>
      <c r="G73" s="218"/>
      <c r="H73" s="247"/>
      <c r="I73" s="68" t="s">
        <v>94</v>
      </c>
      <c r="J73" s="60" t="s">
        <v>96</v>
      </c>
      <c r="K73" s="46">
        <v>2</v>
      </c>
      <c r="L73" s="63"/>
      <c r="M73" s="94"/>
      <c r="N73" s="65"/>
      <c r="O73" s="66"/>
      <c r="P73" s="62"/>
      <c r="Q73" s="62"/>
      <c r="R73" s="239"/>
      <c r="S73" s="270"/>
    </row>
    <row r="74" spans="1:19" s="41" customFormat="1" ht="19.5" customHeight="1" x14ac:dyDescent="0.25">
      <c r="A74" s="225" t="s">
        <v>30</v>
      </c>
      <c r="B74" s="226"/>
      <c r="C74" s="226"/>
      <c r="D74" s="226"/>
      <c r="E74" s="226"/>
      <c r="F74" s="226"/>
      <c r="G74" s="226"/>
      <c r="H74" s="226"/>
      <c r="I74" s="226"/>
      <c r="J74" s="227"/>
      <c r="K74" s="105"/>
      <c r="L74" s="106"/>
      <c r="M74" s="108">
        <f>SUM(M60:M73)</f>
        <v>0</v>
      </c>
      <c r="N74" s="76"/>
      <c r="O74" s="107"/>
      <c r="P74" s="109">
        <f>SUM(P60:P73)</f>
        <v>0</v>
      </c>
      <c r="Q74" s="109">
        <f t="shared" ref="Q74" si="0">P74+M74</f>
        <v>0</v>
      </c>
      <c r="R74" s="79"/>
      <c r="S74" s="79"/>
    </row>
    <row r="75" spans="1:19" s="41" customFormat="1" ht="15.75" customHeight="1" x14ac:dyDescent="0.25">
      <c r="A75" s="254" t="s">
        <v>105</v>
      </c>
      <c r="B75" s="231" t="s">
        <v>104</v>
      </c>
      <c r="C75" s="236">
        <v>2008</v>
      </c>
      <c r="D75" s="231" t="s">
        <v>103</v>
      </c>
      <c r="E75" s="233" t="s">
        <v>106</v>
      </c>
      <c r="F75" s="231" t="s">
        <v>107</v>
      </c>
      <c r="G75" s="231" t="s">
        <v>33</v>
      </c>
      <c r="H75" s="228" t="s">
        <v>15</v>
      </c>
      <c r="I75" s="68" t="s">
        <v>112</v>
      </c>
      <c r="J75" s="60" t="s">
        <v>113</v>
      </c>
      <c r="K75" s="46">
        <v>1</v>
      </c>
      <c r="L75" s="63"/>
      <c r="M75" s="94"/>
      <c r="N75" s="65"/>
      <c r="O75" s="66"/>
      <c r="P75" s="102"/>
      <c r="Q75" s="102"/>
      <c r="R75" s="202" t="s">
        <v>350</v>
      </c>
      <c r="S75" s="205" t="s">
        <v>32</v>
      </c>
    </row>
    <row r="76" spans="1:19" s="41" customFormat="1" ht="15.75" x14ac:dyDescent="0.25">
      <c r="A76" s="248"/>
      <c r="B76" s="224"/>
      <c r="C76" s="237"/>
      <c r="D76" s="224"/>
      <c r="E76" s="234"/>
      <c r="F76" s="224"/>
      <c r="G76" s="224"/>
      <c r="H76" s="229"/>
      <c r="I76" s="68" t="s">
        <v>114</v>
      </c>
      <c r="J76" s="60" t="s">
        <v>115</v>
      </c>
      <c r="K76" s="46">
        <v>1</v>
      </c>
      <c r="L76" s="63"/>
      <c r="M76" s="94"/>
      <c r="N76" s="65"/>
      <c r="O76" s="66"/>
      <c r="P76" s="102"/>
      <c r="Q76" s="102"/>
      <c r="R76" s="203"/>
      <c r="S76" s="206"/>
    </row>
    <row r="77" spans="1:19" s="41" customFormat="1" ht="15.75" x14ac:dyDescent="0.25">
      <c r="A77" s="248"/>
      <c r="B77" s="224"/>
      <c r="C77" s="237"/>
      <c r="D77" s="224"/>
      <c r="E77" s="234"/>
      <c r="F77" s="224"/>
      <c r="G77" s="224"/>
      <c r="H77" s="229"/>
      <c r="I77" s="68" t="s">
        <v>116</v>
      </c>
      <c r="J77" s="60" t="s">
        <v>117</v>
      </c>
      <c r="K77" s="46">
        <v>1</v>
      </c>
      <c r="L77" s="63"/>
      <c r="M77" s="94"/>
      <c r="N77" s="65"/>
      <c r="O77" s="66"/>
      <c r="P77" s="102"/>
      <c r="Q77" s="102"/>
      <c r="R77" s="203"/>
      <c r="S77" s="206"/>
    </row>
    <row r="78" spans="1:19" s="41" customFormat="1" ht="15.75" x14ac:dyDescent="0.25">
      <c r="A78" s="248"/>
      <c r="B78" s="224"/>
      <c r="C78" s="237"/>
      <c r="D78" s="224"/>
      <c r="E78" s="234"/>
      <c r="F78" s="224"/>
      <c r="G78" s="224"/>
      <c r="H78" s="229"/>
      <c r="I78" s="68" t="s">
        <v>118</v>
      </c>
      <c r="J78" s="60" t="s">
        <v>119</v>
      </c>
      <c r="K78" s="46">
        <v>1</v>
      </c>
      <c r="L78" s="63"/>
      <c r="M78" s="94"/>
      <c r="N78" s="65"/>
      <c r="O78" s="66"/>
      <c r="P78" s="102"/>
      <c r="Q78" s="102"/>
      <c r="R78" s="203"/>
      <c r="S78" s="206"/>
    </row>
    <row r="79" spans="1:19" s="41" customFormat="1" ht="15.75" x14ac:dyDescent="0.25">
      <c r="A79" s="248"/>
      <c r="B79" s="224"/>
      <c r="C79" s="237"/>
      <c r="D79" s="224"/>
      <c r="E79" s="234"/>
      <c r="F79" s="224"/>
      <c r="G79" s="224"/>
      <c r="H79" s="229"/>
      <c r="I79" s="68" t="s">
        <v>120</v>
      </c>
      <c r="J79" s="60" t="s">
        <v>121</v>
      </c>
      <c r="K79" s="46">
        <v>1</v>
      </c>
      <c r="L79" s="63"/>
      <c r="M79" s="94"/>
      <c r="N79" s="65"/>
      <c r="O79" s="66"/>
      <c r="P79" s="102"/>
      <c r="Q79" s="102"/>
      <c r="R79" s="203"/>
      <c r="S79" s="206"/>
    </row>
    <row r="80" spans="1:19" s="41" customFormat="1" ht="15.75" x14ac:dyDescent="0.25">
      <c r="A80" s="248"/>
      <c r="B80" s="224"/>
      <c r="C80" s="237"/>
      <c r="D80" s="224"/>
      <c r="E80" s="234"/>
      <c r="F80" s="224"/>
      <c r="G80" s="224"/>
      <c r="H80" s="230"/>
      <c r="I80" s="68" t="s">
        <v>122</v>
      </c>
      <c r="J80" s="60"/>
      <c r="K80" s="46">
        <v>1</v>
      </c>
      <c r="L80" s="63"/>
      <c r="M80" s="94"/>
      <c r="N80" s="65"/>
      <c r="O80" s="66"/>
      <c r="P80" s="102"/>
      <c r="Q80" s="102"/>
      <c r="R80" s="203"/>
      <c r="S80" s="206"/>
    </row>
    <row r="81" spans="1:19" s="41" customFormat="1" ht="15.75" x14ac:dyDescent="0.25">
      <c r="A81" s="248"/>
      <c r="B81" s="224"/>
      <c r="C81" s="237"/>
      <c r="D81" s="224"/>
      <c r="E81" s="234"/>
      <c r="F81" s="224"/>
      <c r="G81" s="224"/>
      <c r="H81" s="228" t="s">
        <v>34</v>
      </c>
      <c r="I81" s="68" t="s">
        <v>123</v>
      </c>
      <c r="J81" s="60" t="s">
        <v>124</v>
      </c>
      <c r="K81" s="46">
        <v>1</v>
      </c>
      <c r="L81" s="63"/>
      <c r="M81" s="94"/>
      <c r="N81" s="65"/>
      <c r="O81" s="66"/>
      <c r="P81" s="102"/>
      <c r="Q81" s="102"/>
      <c r="R81" s="203"/>
      <c r="S81" s="206"/>
    </row>
    <row r="82" spans="1:19" s="41" customFormat="1" ht="15.75" x14ac:dyDescent="0.25">
      <c r="A82" s="248"/>
      <c r="B82" s="224"/>
      <c r="C82" s="237"/>
      <c r="D82" s="224"/>
      <c r="E82" s="234"/>
      <c r="F82" s="224"/>
      <c r="G82" s="224"/>
      <c r="H82" s="229"/>
      <c r="I82" s="68" t="s">
        <v>125</v>
      </c>
      <c r="J82" s="60" t="s">
        <v>126</v>
      </c>
      <c r="K82" s="46">
        <v>1</v>
      </c>
      <c r="L82" s="63"/>
      <c r="M82" s="94"/>
      <c r="N82" s="65"/>
      <c r="O82" s="66"/>
      <c r="P82" s="102"/>
      <c r="Q82" s="102"/>
      <c r="R82" s="203"/>
      <c r="S82" s="206"/>
    </row>
    <row r="83" spans="1:19" s="41" customFormat="1" ht="15.75" x14ac:dyDescent="0.25">
      <c r="A83" s="248"/>
      <c r="B83" s="224"/>
      <c r="C83" s="237"/>
      <c r="D83" s="224"/>
      <c r="E83" s="234"/>
      <c r="F83" s="224"/>
      <c r="G83" s="224"/>
      <c r="H83" s="230"/>
      <c r="I83" s="68" t="s">
        <v>127</v>
      </c>
      <c r="J83" s="60" t="s">
        <v>128</v>
      </c>
      <c r="K83" s="46">
        <v>1</v>
      </c>
      <c r="L83" s="63"/>
      <c r="M83" s="94"/>
      <c r="N83" s="65"/>
      <c r="O83" s="66"/>
      <c r="P83" s="102"/>
      <c r="Q83" s="102"/>
      <c r="R83" s="203"/>
      <c r="S83" s="206"/>
    </row>
    <row r="84" spans="1:19" s="41" customFormat="1" ht="15.75" hidden="1" x14ac:dyDescent="0.25">
      <c r="A84" s="248"/>
      <c r="B84" s="224"/>
      <c r="C84" s="237"/>
      <c r="D84" s="224"/>
      <c r="E84" s="234"/>
      <c r="F84" s="224"/>
      <c r="G84" s="224"/>
      <c r="H84" s="228" t="s">
        <v>129</v>
      </c>
      <c r="I84" s="68" t="s">
        <v>130</v>
      </c>
      <c r="J84" s="60" t="s">
        <v>131</v>
      </c>
      <c r="K84" s="46">
        <v>1</v>
      </c>
      <c r="L84" s="63">
        <v>16000</v>
      </c>
      <c r="M84" s="94">
        <f t="shared" ref="M84:M87" si="1">L84*K84</f>
        <v>16000</v>
      </c>
      <c r="N84" s="65">
        <v>550</v>
      </c>
      <c r="O84" s="66">
        <v>7</v>
      </c>
      <c r="P84" s="102">
        <f t="shared" ref="P84:P87" si="2">O84*N84</f>
        <v>3850</v>
      </c>
      <c r="Q84" s="102">
        <f t="shared" ref="Q84:Q87" si="3">P84+M84</f>
        <v>19850</v>
      </c>
      <c r="R84" s="203"/>
      <c r="S84" s="206"/>
    </row>
    <row r="85" spans="1:19" s="41" customFormat="1" ht="15.75" hidden="1" x14ac:dyDescent="0.25">
      <c r="A85" s="248"/>
      <c r="B85" s="224"/>
      <c r="C85" s="237"/>
      <c r="D85" s="224"/>
      <c r="E85" s="234"/>
      <c r="F85" s="224"/>
      <c r="G85" s="224"/>
      <c r="H85" s="229"/>
      <c r="I85" s="68" t="s">
        <v>132</v>
      </c>
      <c r="J85" s="60" t="s">
        <v>133</v>
      </c>
      <c r="K85" s="46">
        <v>1</v>
      </c>
      <c r="L85" s="63">
        <v>650</v>
      </c>
      <c r="M85" s="94">
        <f t="shared" si="1"/>
        <v>650</v>
      </c>
      <c r="N85" s="65">
        <v>550</v>
      </c>
      <c r="O85" s="66">
        <v>3</v>
      </c>
      <c r="P85" s="102">
        <f t="shared" si="2"/>
        <v>1650</v>
      </c>
      <c r="Q85" s="102">
        <f t="shared" si="3"/>
        <v>2300</v>
      </c>
      <c r="R85" s="203"/>
      <c r="S85" s="206"/>
    </row>
    <row r="86" spans="1:19" s="41" customFormat="1" ht="15.75" hidden="1" x14ac:dyDescent="0.25">
      <c r="A86" s="248"/>
      <c r="B86" s="224"/>
      <c r="C86" s="237"/>
      <c r="D86" s="224"/>
      <c r="E86" s="234"/>
      <c r="F86" s="224"/>
      <c r="G86" s="224"/>
      <c r="H86" s="229"/>
      <c r="I86" s="68" t="s">
        <v>134</v>
      </c>
      <c r="J86" s="60"/>
      <c r="K86" s="46">
        <v>1</v>
      </c>
      <c r="L86" s="63">
        <v>2000</v>
      </c>
      <c r="M86" s="94">
        <f t="shared" si="1"/>
        <v>2000</v>
      </c>
      <c r="N86" s="65">
        <v>550</v>
      </c>
      <c r="O86" s="66">
        <v>7</v>
      </c>
      <c r="P86" s="102">
        <f t="shared" si="2"/>
        <v>3850</v>
      </c>
      <c r="Q86" s="102">
        <f t="shared" si="3"/>
        <v>5850</v>
      </c>
      <c r="R86" s="203"/>
      <c r="S86" s="206"/>
    </row>
    <row r="87" spans="1:19" s="41" customFormat="1" ht="15.75" hidden="1" x14ac:dyDescent="0.25">
      <c r="A87" s="255"/>
      <c r="B87" s="232"/>
      <c r="C87" s="238"/>
      <c r="D87" s="232"/>
      <c r="E87" s="235"/>
      <c r="F87" s="232"/>
      <c r="G87" s="232"/>
      <c r="H87" s="230"/>
      <c r="I87" s="68" t="s">
        <v>135</v>
      </c>
      <c r="J87" s="60" t="s">
        <v>136</v>
      </c>
      <c r="K87" s="46">
        <v>1</v>
      </c>
      <c r="L87" s="63">
        <v>3500</v>
      </c>
      <c r="M87" s="94">
        <f t="shared" si="1"/>
        <v>3500</v>
      </c>
      <c r="N87" s="65">
        <v>550</v>
      </c>
      <c r="O87" s="66">
        <v>1</v>
      </c>
      <c r="P87" s="102">
        <f t="shared" si="2"/>
        <v>550</v>
      </c>
      <c r="Q87" s="102">
        <f t="shared" si="3"/>
        <v>4050</v>
      </c>
      <c r="R87" s="204"/>
      <c r="S87" s="207"/>
    </row>
    <row r="88" spans="1:19" s="80" customFormat="1" ht="15.75" x14ac:dyDescent="0.25">
      <c r="A88" s="249" t="s">
        <v>31</v>
      </c>
      <c r="B88" s="249"/>
      <c r="C88" s="249"/>
      <c r="D88" s="249"/>
      <c r="E88" s="249"/>
      <c r="F88" s="249"/>
      <c r="G88" s="249"/>
      <c r="H88" s="249"/>
      <c r="I88" s="249"/>
      <c r="J88" s="249"/>
      <c r="K88" s="73"/>
      <c r="L88" s="74"/>
      <c r="M88" s="75">
        <v>0</v>
      </c>
      <c r="N88" s="76"/>
      <c r="O88" s="77"/>
      <c r="P88" s="75">
        <v>0</v>
      </c>
      <c r="Q88" s="75">
        <v>0</v>
      </c>
      <c r="R88" s="78"/>
      <c r="S88" s="79"/>
    </row>
    <row r="89" spans="1:19" s="123" customFormat="1" ht="15.75" customHeight="1" x14ac:dyDescent="0.25">
      <c r="A89" s="258">
        <v>6</v>
      </c>
      <c r="B89" s="258" t="s">
        <v>137</v>
      </c>
      <c r="C89" s="258">
        <v>2006</v>
      </c>
      <c r="D89" s="260" t="s">
        <v>138</v>
      </c>
      <c r="E89" s="262" t="s">
        <v>139</v>
      </c>
      <c r="F89" s="264" t="s">
        <v>29</v>
      </c>
      <c r="G89" s="258" t="s">
        <v>33</v>
      </c>
      <c r="H89" s="112" t="s">
        <v>143</v>
      </c>
      <c r="I89" s="112" t="s">
        <v>140</v>
      </c>
      <c r="J89" s="60" t="s">
        <v>141</v>
      </c>
      <c r="K89" s="111" t="s">
        <v>142</v>
      </c>
      <c r="L89" s="124"/>
      <c r="M89" s="125"/>
      <c r="N89" s="126"/>
      <c r="O89" s="127"/>
      <c r="P89" s="140"/>
      <c r="Q89" s="141"/>
      <c r="R89" s="202" t="s">
        <v>350</v>
      </c>
      <c r="S89" s="205" t="s">
        <v>32</v>
      </c>
    </row>
    <row r="90" spans="1:19" s="123" customFormat="1" ht="15.75" x14ac:dyDescent="0.25">
      <c r="A90" s="259"/>
      <c r="B90" s="259"/>
      <c r="C90" s="259"/>
      <c r="D90" s="261"/>
      <c r="E90" s="263"/>
      <c r="F90" s="265"/>
      <c r="G90" s="259"/>
      <c r="H90" s="266" t="s">
        <v>15</v>
      </c>
      <c r="I90" s="68" t="s">
        <v>144</v>
      </c>
      <c r="J90" s="60" t="s">
        <v>148</v>
      </c>
      <c r="K90" s="134">
        <v>1</v>
      </c>
      <c r="L90" s="135"/>
      <c r="M90" s="138"/>
      <c r="N90" s="126"/>
      <c r="O90" s="139"/>
      <c r="P90" s="140"/>
      <c r="Q90" s="141"/>
      <c r="R90" s="203"/>
      <c r="S90" s="206"/>
    </row>
    <row r="91" spans="1:19" s="123" customFormat="1" ht="15.75" x14ac:dyDescent="0.25">
      <c r="A91" s="259"/>
      <c r="B91" s="259"/>
      <c r="C91" s="259"/>
      <c r="D91" s="261"/>
      <c r="E91" s="263"/>
      <c r="F91" s="265"/>
      <c r="G91" s="259"/>
      <c r="H91" s="267"/>
      <c r="I91" s="68" t="s">
        <v>145</v>
      </c>
      <c r="J91" s="60" t="s">
        <v>149</v>
      </c>
      <c r="K91" s="134">
        <v>1</v>
      </c>
      <c r="L91" s="135"/>
      <c r="M91" s="138"/>
      <c r="N91" s="126"/>
      <c r="O91" s="139"/>
      <c r="P91" s="140"/>
      <c r="Q91" s="141"/>
      <c r="R91" s="203"/>
      <c r="S91" s="206"/>
    </row>
    <row r="92" spans="1:19" s="123" customFormat="1" ht="15.75" x14ac:dyDescent="0.25">
      <c r="A92" s="259"/>
      <c r="B92" s="259"/>
      <c r="C92" s="259"/>
      <c r="D92" s="261"/>
      <c r="E92" s="263"/>
      <c r="F92" s="265"/>
      <c r="G92" s="259"/>
      <c r="H92" s="267"/>
      <c r="I92" s="68" t="s">
        <v>146</v>
      </c>
      <c r="J92" s="60" t="s">
        <v>150</v>
      </c>
      <c r="K92" s="134">
        <v>1</v>
      </c>
      <c r="L92" s="136"/>
      <c r="M92" s="138"/>
      <c r="N92" s="126"/>
      <c r="O92" s="139"/>
      <c r="P92" s="140"/>
      <c r="Q92" s="141"/>
      <c r="R92" s="203"/>
      <c r="S92" s="206"/>
    </row>
    <row r="93" spans="1:19" s="123" customFormat="1" ht="15.75" x14ac:dyDescent="0.25">
      <c r="A93" s="259"/>
      <c r="B93" s="259"/>
      <c r="C93" s="259"/>
      <c r="D93" s="261"/>
      <c r="E93" s="263"/>
      <c r="F93" s="265"/>
      <c r="G93" s="259"/>
      <c r="H93" s="267"/>
      <c r="I93" s="68" t="s">
        <v>147</v>
      </c>
      <c r="J93" s="60" t="s">
        <v>151</v>
      </c>
      <c r="K93" s="134">
        <v>1</v>
      </c>
      <c r="L93" s="137"/>
      <c r="M93" s="138"/>
      <c r="N93" s="126"/>
      <c r="O93" s="139"/>
      <c r="P93" s="140"/>
      <c r="Q93" s="141"/>
      <c r="R93" s="203"/>
      <c r="S93" s="206"/>
    </row>
    <row r="94" spans="1:19" s="123" customFormat="1" ht="19.5" customHeight="1" x14ac:dyDescent="0.25">
      <c r="A94" s="259"/>
      <c r="B94" s="259"/>
      <c r="C94" s="259"/>
      <c r="D94" s="261"/>
      <c r="E94" s="263"/>
      <c r="F94" s="265"/>
      <c r="G94" s="259"/>
      <c r="H94" s="266" t="s">
        <v>34</v>
      </c>
      <c r="I94" s="142" t="s">
        <v>152</v>
      </c>
      <c r="J94" s="60" t="s">
        <v>153</v>
      </c>
      <c r="K94" s="143">
        <v>4</v>
      </c>
      <c r="L94" s="124"/>
      <c r="M94" s="125"/>
      <c r="N94" s="126"/>
      <c r="O94" s="139"/>
      <c r="P94" s="140"/>
      <c r="Q94" s="141"/>
      <c r="R94" s="203"/>
      <c r="S94" s="206"/>
    </row>
    <row r="95" spans="1:19" s="123" customFormat="1" ht="18.75" customHeight="1" x14ac:dyDescent="0.25">
      <c r="A95" s="259"/>
      <c r="B95" s="259"/>
      <c r="C95" s="259"/>
      <c r="D95" s="261"/>
      <c r="E95" s="263"/>
      <c r="F95" s="265"/>
      <c r="G95" s="259"/>
      <c r="H95" s="268"/>
      <c r="I95" s="68" t="s">
        <v>154</v>
      </c>
      <c r="J95" s="60" t="s">
        <v>155</v>
      </c>
      <c r="K95" s="134">
        <v>4</v>
      </c>
      <c r="L95" s="124"/>
      <c r="M95" s="125"/>
      <c r="N95" s="126"/>
      <c r="O95" s="139"/>
      <c r="P95" s="140"/>
      <c r="Q95" s="141"/>
      <c r="R95" s="203"/>
      <c r="S95" s="206"/>
    </row>
    <row r="96" spans="1:19" s="123" customFormat="1" ht="15.75" x14ac:dyDescent="0.25">
      <c r="A96" s="259"/>
      <c r="B96" s="259"/>
      <c r="C96" s="259"/>
      <c r="D96" s="261"/>
      <c r="E96" s="263"/>
      <c r="F96" s="265"/>
      <c r="G96" s="259"/>
      <c r="H96" s="217" t="s">
        <v>36</v>
      </c>
      <c r="I96" s="68" t="s">
        <v>156</v>
      </c>
      <c r="J96" s="60" t="s">
        <v>157</v>
      </c>
      <c r="K96" s="134">
        <v>4</v>
      </c>
      <c r="L96" s="135"/>
      <c r="M96" s="138"/>
      <c r="N96" s="126"/>
      <c r="O96" s="127"/>
      <c r="P96" s="140"/>
      <c r="Q96" s="141"/>
      <c r="R96" s="203"/>
      <c r="S96" s="206"/>
    </row>
    <row r="97" spans="1:19" s="123" customFormat="1" ht="15.75" x14ac:dyDescent="0.25">
      <c r="A97" s="259"/>
      <c r="B97" s="259"/>
      <c r="C97" s="259"/>
      <c r="D97" s="261"/>
      <c r="E97" s="263"/>
      <c r="F97" s="265"/>
      <c r="G97" s="259"/>
      <c r="H97" s="217"/>
      <c r="I97" s="68" t="s">
        <v>158</v>
      </c>
      <c r="J97" s="60" t="s">
        <v>159</v>
      </c>
      <c r="K97" s="134">
        <v>4</v>
      </c>
      <c r="L97" s="124"/>
      <c r="M97" s="138"/>
      <c r="N97" s="126"/>
      <c r="O97" s="127"/>
      <c r="P97" s="140"/>
      <c r="Q97" s="141"/>
      <c r="R97" s="203"/>
      <c r="S97" s="206"/>
    </row>
    <row r="98" spans="1:19" s="123" customFormat="1" ht="15.75" x14ac:dyDescent="0.25">
      <c r="A98" s="259"/>
      <c r="B98" s="259"/>
      <c r="C98" s="259"/>
      <c r="D98" s="261"/>
      <c r="E98" s="263"/>
      <c r="F98" s="265"/>
      <c r="G98" s="259"/>
      <c r="H98" s="217"/>
      <c r="I98" s="68" t="s">
        <v>160</v>
      </c>
      <c r="J98" s="60" t="s">
        <v>161</v>
      </c>
      <c r="K98" s="134">
        <v>1</v>
      </c>
      <c r="L98" s="124"/>
      <c r="M98" s="138"/>
      <c r="N98" s="126"/>
      <c r="O98" s="127"/>
      <c r="P98" s="140"/>
      <c r="Q98" s="141"/>
      <c r="R98" s="203"/>
      <c r="S98" s="206"/>
    </row>
    <row r="99" spans="1:19" s="123" customFormat="1" ht="18.75" customHeight="1" x14ac:dyDescent="0.25">
      <c r="A99" s="259"/>
      <c r="B99" s="259"/>
      <c r="C99" s="259"/>
      <c r="D99" s="261"/>
      <c r="E99" s="263"/>
      <c r="F99" s="265"/>
      <c r="G99" s="259"/>
      <c r="H99" s="217"/>
      <c r="I99" s="68" t="s">
        <v>162</v>
      </c>
      <c r="J99" s="60" t="s">
        <v>163</v>
      </c>
      <c r="K99" s="134">
        <v>1</v>
      </c>
      <c r="L99" s="124"/>
      <c r="M99" s="125"/>
      <c r="N99" s="126"/>
      <c r="O99" s="127"/>
      <c r="P99" s="140"/>
      <c r="Q99" s="141"/>
      <c r="R99" s="203"/>
      <c r="S99" s="206"/>
    </row>
    <row r="100" spans="1:19" s="123" customFormat="1" ht="31.5" x14ac:dyDescent="0.25">
      <c r="A100" s="259"/>
      <c r="B100" s="259"/>
      <c r="C100" s="259"/>
      <c r="D100" s="261"/>
      <c r="E100" s="263"/>
      <c r="F100" s="265"/>
      <c r="G100" s="259"/>
      <c r="H100" s="144" t="s">
        <v>164</v>
      </c>
      <c r="I100" s="68" t="s">
        <v>165</v>
      </c>
      <c r="J100" s="60" t="s">
        <v>166</v>
      </c>
      <c r="K100" s="134">
        <v>1</v>
      </c>
      <c r="L100" s="124"/>
      <c r="M100" s="125"/>
      <c r="N100" s="126"/>
      <c r="O100" s="127"/>
      <c r="P100" s="140"/>
      <c r="Q100" s="141"/>
      <c r="R100" s="203"/>
      <c r="S100" s="206"/>
    </row>
    <row r="101" spans="1:19" s="123" customFormat="1" ht="15.75" x14ac:dyDescent="0.25">
      <c r="A101" s="259"/>
      <c r="B101" s="259"/>
      <c r="C101" s="259"/>
      <c r="D101" s="261"/>
      <c r="E101" s="263"/>
      <c r="F101" s="265"/>
      <c r="G101" s="259"/>
      <c r="H101" s="217" t="s">
        <v>36</v>
      </c>
      <c r="I101" s="68" t="s">
        <v>167</v>
      </c>
      <c r="J101" s="60" t="s">
        <v>168</v>
      </c>
      <c r="K101" s="134">
        <v>2</v>
      </c>
      <c r="L101" s="124"/>
      <c r="M101" s="125"/>
      <c r="N101" s="126"/>
      <c r="O101" s="145"/>
      <c r="P101" s="140"/>
      <c r="Q101" s="141"/>
      <c r="R101" s="203"/>
      <c r="S101" s="206"/>
    </row>
    <row r="102" spans="1:19" s="123" customFormat="1" ht="15.75" x14ac:dyDescent="0.25">
      <c r="A102" s="259"/>
      <c r="B102" s="259"/>
      <c r="C102" s="259"/>
      <c r="D102" s="261"/>
      <c r="E102" s="263"/>
      <c r="F102" s="265"/>
      <c r="G102" s="259"/>
      <c r="H102" s="217"/>
      <c r="I102" s="68" t="s">
        <v>169</v>
      </c>
      <c r="J102" s="60" t="s">
        <v>170</v>
      </c>
      <c r="K102" s="134">
        <v>4</v>
      </c>
      <c r="L102" s="124"/>
      <c r="M102" s="125"/>
      <c r="N102" s="126"/>
      <c r="O102" s="145"/>
      <c r="P102" s="140"/>
      <c r="Q102" s="141"/>
      <c r="R102" s="204"/>
      <c r="S102" s="207"/>
    </row>
    <row r="103" spans="1:19" s="147" customFormat="1" ht="18.75" customHeight="1" x14ac:dyDescent="0.25">
      <c r="A103" s="199" t="s">
        <v>171</v>
      </c>
      <c r="B103" s="200"/>
      <c r="C103" s="200"/>
      <c r="D103" s="200"/>
      <c r="E103" s="200"/>
      <c r="F103" s="200"/>
      <c r="G103" s="200"/>
      <c r="H103" s="201"/>
      <c r="I103" s="146"/>
      <c r="J103" s="146"/>
      <c r="K103" s="146"/>
      <c r="L103" s="146"/>
      <c r="M103" s="90">
        <f>SUM(M89:M102)</f>
        <v>0</v>
      </c>
      <c r="N103" s="90"/>
      <c r="O103" s="90"/>
      <c r="P103" s="90">
        <f>SUM(P89:P102)</f>
        <v>0</v>
      </c>
      <c r="Q103" s="90">
        <f>SUM(Q89:Q102)</f>
        <v>0</v>
      </c>
      <c r="R103" s="146"/>
      <c r="S103" s="146"/>
    </row>
    <row r="104" spans="1:19" s="123" customFormat="1" ht="15.75" x14ac:dyDescent="0.25">
      <c r="A104" s="208">
        <v>7</v>
      </c>
      <c r="B104" s="208" t="s">
        <v>172</v>
      </c>
      <c r="C104" s="208">
        <v>2006</v>
      </c>
      <c r="D104" s="208" t="s">
        <v>173</v>
      </c>
      <c r="E104" s="211">
        <v>2025333</v>
      </c>
      <c r="F104" s="214" t="s">
        <v>29</v>
      </c>
      <c r="G104" s="208" t="s">
        <v>33</v>
      </c>
      <c r="H104" s="275" t="s">
        <v>34</v>
      </c>
      <c r="I104" s="142" t="s">
        <v>174</v>
      </c>
      <c r="J104" s="60" t="s">
        <v>175</v>
      </c>
      <c r="K104" s="36">
        <v>1</v>
      </c>
      <c r="L104" s="37"/>
      <c r="M104" s="64"/>
      <c r="N104" s="198"/>
      <c r="O104" s="149"/>
      <c r="P104" s="39"/>
      <c r="Q104" s="114"/>
      <c r="R104" s="202" t="s">
        <v>350</v>
      </c>
      <c r="S104" s="205" t="s">
        <v>32</v>
      </c>
    </row>
    <row r="105" spans="1:19" s="123" customFormat="1" ht="15.75" x14ac:dyDescent="0.25">
      <c r="A105" s="209"/>
      <c r="B105" s="209"/>
      <c r="C105" s="209"/>
      <c r="D105" s="209"/>
      <c r="E105" s="212"/>
      <c r="F105" s="215"/>
      <c r="G105" s="209"/>
      <c r="H105" s="276"/>
      <c r="I105" s="142" t="s">
        <v>176</v>
      </c>
      <c r="J105" s="60" t="s">
        <v>177</v>
      </c>
      <c r="K105" s="36">
        <v>4</v>
      </c>
      <c r="L105" s="37"/>
      <c r="M105" s="64"/>
      <c r="N105" s="198"/>
      <c r="O105" s="149"/>
      <c r="P105" s="39"/>
      <c r="Q105" s="114"/>
      <c r="R105" s="203"/>
      <c r="S105" s="206"/>
    </row>
    <row r="106" spans="1:19" s="123" customFormat="1" ht="15.75" x14ac:dyDescent="0.25">
      <c r="A106" s="209"/>
      <c r="B106" s="209"/>
      <c r="C106" s="209"/>
      <c r="D106" s="209"/>
      <c r="E106" s="212"/>
      <c r="F106" s="215"/>
      <c r="G106" s="209"/>
      <c r="H106" s="276"/>
      <c r="I106" s="142" t="s">
        <v>178</v>
      </c>
      <c r="J106" s="60" t="s">
        <v>179</v>
      </c>
      <c r="K106" s="36">
        <v>4</v>
      </c>
      <c r="L106" s="37"/>
      <c r="M106" s="64"/>
      <c r="N106" s="198"/>
      <c r="O106" s="149"/>
      <c r="P106" s="39"/>
      <c r="Q106" s="114"/>
      <c r="R106" s="203"/>
      <c r="S106" s="206"/>
    </row>
    <row r="107" spans="1:19" s="123" customFormat="1" ht="15.75" x14ac:dyDescent="0.25">
      <c r="A107" s="209"/>
      <c r="B107" s="209"/>
      <c r="C107" s="209"/>
      <c r="D107" s="209"/>
      <c r="E107" s="212"/>
      <c r="F107" s="215"/>
      <c r="G107" s="209"/>
      <c r="H107" s="276"/>
      <c r="I107" s="142" t="s">
        <v>180</v>
      </c>
      <c r="J107" s="60" t="s">
        <v>181</v>
      </c>
      <c r="K107" s="36">
        <v>2</v>
      </c>
      <c r="L107" s="37"/>
      <c r="M107" s="64"/>
      <c r="N107" s="198"/>
      <c r="O107" s="149"/>
      <c r="P107" s="39"/>
      <c r="Q107" s="114"/>
      <c r="R107" s="203"/>
      <c r="S107" s="206"/>
    </row>
    <row r="108" spans="1:19" s="123" customFormat="1" ht="15.75" x14ac:dyDescent="0.25">
      <c r="A108" s="209"/>
      <c r="B108" s="209"/>
      <c r="C108" s="209"/>
      <c r="D108" s="209"/>
      <c r="E108" s="212"/>
      <c r="F108" s="215"/>
      <c r="G108" s="209"/>
      <c r="H108" s="217" t="s">
        <v>182</v>
      </c>
      <c r="I108" s="68" t="s">
        <v>183</v>
      </c>
      <c r="J108" s="60" t="s">
        <v>184</v>
      </c>
      <c r="K108" s="46">
        <v>1</v>
      </c>
      <c r="L108" s="37"/>
      <c r="M108" s="64"/>
      <c r="N108" s="198"/>
      <c r="O108" s="150"/>
      <c r="P108" s="39"/>
      <c r="Q108" s="114"/>
      <c r="R108" s="203"/>
      <c r="S108" s="206"/>
    </row>
    <row r="109" spans="1:19" s="123" customFormat="1" ht="15.75" x14ac:dyDescent="0.25">
      <c r="A109" s="209"/>
      <c r="B109" s="209"/>
      <c r="C109" s="209"/>
      <c r="D109" s="209"/>
      <c r="E109" s="212"/>
      <c r="F109" s="215"/>
      <c r="G109" s="209"/>
      <c r="H109" s="217"/>
      <c r="I109" s="68" t="s">
        <v>90</v>
      </c>
      <c r="J109" s="60" t="s">
        <v>185</v>
      </c>
      <c r="K109" s="46">
        <v>1</v>
      </c>
      <c r="L109" s="96"/>
      <c r="M109" s="64"/>
      <c r="N109" s="198"/>
      <c r="O109" s="150"/>
      <c r="P109" s="39"/>
      <c r="Q109" s="114"/>
      <c r="R109" s="203"/>
      <c r="S109" s="206"/>
    </row>
    <row r="110" spans="1:19" s="123" customFormat="1" ht="15.75" x14ac:dyDescent="0.25">
      <c r="A110" s="209"/>
      <c r="B110" s="209"/>
      <c r="C110" s="209"/>
      <c r="D110" s="209"/>
      <c r="E110" s="212"/>
      <c r="F110" s="215"/>
      <c r="G110" s="209"/>
      <c r="H110" s="217" t="s">
        <v>15</v>
      </c>
      <c r="I110" s="68" t="s">
        <v>186</v>
      </c>
      <c r="J110" s="60" t="s">
        <v>187</v>
      </c>
      <c r="K110" s="46">
        <v>1</v>
      </c>
      <c r="L110" s="92"/>
      <c r="M110" s="64"/>
      <c r="N110" s="198"/>
      <c r="O110" s="94"/>
      <c r="P110" s="39"/>
      <c r="Q110" s="114"/>
      <c r="R110" s="203"/>
      <c r="S110" s="206"/>
    </row>
    <row r="111" spans="1:19" s="123" customFormat="1" ht="15.75" x14ac:dyDescent="0.25">
      <c r="A111" s="209"/>
      <c r="B111" s="209"/>
      <c r="C111" s="209"/>
      <c r="D111" s="209"/>
      <c r="E111" s="212"/>
      <c r="F111" s="215"/>
      <c r="G111" s="209"/>
      <c r="H111" s="217"/>
      <c r="I111" s="68" t="s">
        <v>188</v>
      </c>
      <c r="J111" s="60" t="s">
        <v>189</v>
      </c>
      <c r="K111" s="46">
        <v>1</v>
      </c>
      <c r="L111" s="92"/>
      <c r="M111" s="64"/>
      <c r="N111" s="198"/>
      <c r="O111" s="94"/>
      <c r="P111" s="39"/>
      <c r="Q111" s="114"/>
      <c r="R111" s="203"/>
      <c r="S111" s="206"/>
    </row>
    <row r="112" spans="1:19" s="123" customFormat="1" ht="15.75" x14ac:dyDescent="0.25">
      <c r="A112" s="209"/>
      <c r="B112" s="209"/>
      <c r="C112" s="209"/>
      <c r="D112" s="209"/>
      <c r="E112" s="212"/>
      <c r="F112" s="215"/>
      <c r="G112" s="209"/>
      <c r="H112" s="217"/>
      <c r="I112" s="68" t="s">
        <v>190</v>
      </c>
      <c r="J112" s="60" t="s">
        <v>191</v>
      </c>
      <c r="K112" s="46">
        <v>2</v>
      </c>
      <c r="L112" s="92"/>
      <c r="M112" s="64"/>
      <c r="N112" s="198"/>
      <c r="O112" s="151"/>
      <c r="P112" s="39"/>
      <c r="Q112" s="114"/>
      <c r="R112" s="203"/>
      <c r="S112" s="206"/>
    </row>
    <row r="113" spans="1:19" s="123" customFormat="1" ht="15.75" x14ac:dyDescent="0.25">
      <c r="A113" s="209"/>
      <c r="B113" s="209"/>
      <c r="C113" s="209"/>
      <c r="D113" s="209"/>
      <c r="E113" s="212"/>
      <c r="F113" s="215"/>
      <c r="G113" s="209"/>
      <c r="H113" s="217"/>
      <c r="I113" s="68" t="s">
        <v>147</v>
      </c>
      <c r="J113" s="60" t="s">
        <v>192</v>
      </c>
      <c r="K113" s="46">
        <v>1</v>
      </c>
      <c r="L113" s="92"/>
      <c r="M113" s="64"/>
      <c r="N113" s="198"/>
      <c r="O113" s="151"/>
      <c r="P113" s="39"/>
      <c r="Q113" s="114"/>
      <c r="R113" s="203"/>
      <c r="S113" s="206"/>
    </row>
    <row r="114" spans="1:19" s="123" customFormat="1" ht="15.75" x14ac:dyDescent="0.25">
      <c r="A114" s="209"/>
      <c r="B114" s="209"/>
      <c r="C114" s="209"/>
      <c r="D114" s="209"/>
      <c r="E114" s="212"/>
      <c r="F114" s="215"/>
      <c r="G114" s="209"/>
      <c r="H114" s="217"/>
      <c r="I114" s="68" t="s">
        <v>53</v>
      </c>
      <c r="J114" s="60" t="s">
        <v>193</v>
      </c>
      <c r="K114" s="46">
        <v>1</v>
      </c>
      <c r="L114" s="92"/>
      <c r="M114" s="64"/>
      <c r="N114" s="198"/>
      <c r="O114" s="151"/>
      <c r="P114" s="39"/>
      <c r="Q114" s="114"/>
      <c r="R114" s="203"/>
      <c r="S114" s="206"/>
    </row>
    <row r="115" spans="1:19" s="123" customFormat="1" ht="15.75" x14ac:dyDescent="0.25">
      <c r="A115" s="209"/>
      <c r="B115" s="209"/>
      <c r="C115" s="209"/>
      <c r="D115" s="209"/>
      <c r="E115" s="212"/>
      <c r="F115" s="215"/>
      <c r="G115" s="209"/>
      <c r="H115" s="217"/>
      <c r="I115" s="68" t="s">
        <v>194</v>
      </c>
      <c r="J115" s="60" t="s">
        <v>195</v>
      </c>
      <c r="K115" s="46">
        <v>1</v>
      </c>
      <c r="L115" s="92"/>
      <c r="M115" s="64"/>
      <c r="N115" s="198"/>
      <c r="O115" s="151"/>
      <c r="P115" s="39"/>
      <c r="Q115" s="114"/>
      <c r="R115" s="203"/>
      <c r="S115" s="206"/>
    </row>
    <row r="116" spans="1:19" s="123" customFormat="1" ht="15.75" x14ac:dyDescent="0.25">
      <c r="A116" s="209"/>
      <c r="B116" s="209"/>
      <c r="C116" s="209"/>
      <c r="D116" s="209"/>
      <c r="E116" s="212"/>
      <c r="F116" s="215"/>
      <c r="G116" s="209"/>
      <c r="H116" s="217"/>
      <c r="I116" s="68" t="s">
        <v>196</v>
      </c>
      <c r="J116" s="60" t="s">
        <v>197</v>
      </c>
      <c r="K116" s="46">
        <v>1</v>
      </c>
      <c r="L116" s="92"/>
      <c r="M116" s="64"/>
      <c r="N116" s="198"/>
      <c r="O116" s="151"/>
      <c r="P116" s="39"/>
      <c r="Q116" s="114"/>
      <c r="R116" s="203"/>
      <c r="S116" s="206"/>
    </row>
    <row r="117" spans="1:19" s="123" customFormat="1" ht="15.75" x14ac:dyDescent="0.25">
      <c r="A117" s="209"/>
      <c r="B117" s="209"/>
      <c r="C117" s="209"/>
      <c r="D117" s="209"/>
      <c r="E117" s="212"/>
      <c r="F117" s="215"/>
      <c r="G117" s="209"/>
      <c r="H117" s="217"/>
      <c r="I117" s="68" t="s">
        <v>198</v>
      </c>
      <c r="J117" s="60" t="s">
        <v>199</v>
      </c>
      <c r="K117" s="46">
        <v>1</v>
      </c>
      <c r="L117" s="92"/>
      <c r="M117" s="64"/>
      <c r="N117" s="198"/>
      <c r="O117" s="151"/>
      <c r="P117" s="39"/>
      <c r="Q117" s="114"/>
      <c r="R117" s="203"/>
      <c r="S117" s="206"/>
    </row>
    <row r="118" spans="1:19" s="123" customFormat="1" ht="15.75" x14ac:dyDescent="0.25">
      <c r="A118" s="209"/>
      <c r="B118" s="209"/>
      <c r="C118" s="209"/>
      <c r="D118" s="209"/>
      <c r="E118" s="212"/>
      <c r="F118" s="215"/>
      <c r="G118" s="209"/>
      <c r="H118" s="217"/>
      <c r="I118" s="68" t="s">
        <v>200</v>
      </c>
      <c r="J118" s="60" t="s">
        <v>201</v>
      </c>
      <c r="K118" s="46">
        <v>1</v>
      </c>
      <c r="L118" s="92"/>
      <c r="M118" s="64"/>
      <c r="N118" s="198"/>
      <c r="O118" s="151"/>
      <c r="P118" s="39"/>
      <c r="Q118" s="114"/>
      <c r="R118" s="203"/>
      <c r="S118" s="206"/>
    </row>
    <row r="119" spans="1:19" s="123" customFormat="1" ht="15.75" x14ac:dyDescent="0.25">
      <c r="A119" s="209"/>
      <c r="B119" s="209"/>
      <c r="C119" s="209"/>
      <c r="D119" s="209"/>
      <c r="E119" s="212"/>
      <c r="F119" s="215"/>
      <c r="G119" s="209"/>
      <c r="H119" s="217"/>
      <c r="I119" s="68" t="s">
        <v>202</v>
      </c>
      <c r="J119" s="60" t="s">
        <v>203</v>
      </c>
      <c r="K119" s="46">
        <v>2</v>
      </c>
      <c r="L119" s="92"/>
      <c r="M119" s="64"/>
      <c r="N119" s="198"/>
      <c r="O119" s="152"/>
      <c r="P119" s="39"/>
      <c r="Q119" s="114"/>
      <c r="R119" s="203"/>
      <c r="S119" s="206"/>
    </row>
    <row r="120" spans="1:19" s="123" customFormat="1" ht="15.75" x14ac:dyDescent="0.25">
      <c r="A120" s="209"/>
      <c r="B120" s="209"/>
      <c r="C120" s="209"/>
      <c r="D120" s="209"/>
      <c r="E120" s="212"/>
      <c r="F120" s="215"/>
      <c r="G120" s="209"/>
      <c r="H120" s="279" t="s">
        <v>35</v>
      </c>
      <c r="I120" s="68" t="s">
        <v>204</v>
      </c>
      <c r="J120" s="60" t="s">
        <v>205</v>
      </c>
      <c r="K120" s="46">
        <v>2</v>
      </c>
      <c r="L120" s="37"/>
      <c r="M120" s="64"/>
      <c r="N120" s="198"/>
      <c r="O120" s="153"/>
      <c r="P120" s="39"/>
      <c r="Q120" s="114"/>
      <c r="R120" s="203"/>
      <c r="S120" s="206"/>
    </row>
    <row r="121" spans="1:19" s="123" customFormat="1" ht="15.75" x14ac:dyDescent="0.25">
      <c r="A121" s="209"/>
      <c r="B121" s="209"/>
      <c r="C121" s="209"/>
      <c r="D121" s="209"/>
      <c r="E121" s="212"/>
      <c r="F121" s="215"/>
      <c r="G121" s="209"/>
      <c r="H121" s="279"/>
      <c r="I121" s="68" t="s">
        <v>206</v>
      </c>
      <c r="J121" s="60" t="s">
        <v>207</v>
      </c>
      <c r="K121" s="46">
        <v>2</v>
      </c>
      <c r="L121" s="37"/>
      <c r="M121" s="64"/>
      <c r="N121" s="198"/>
      <c r="O121" s="153"/>
      <c r="P121" s="39"/>
      <c r="Q121" s="114"/>
      <c r="R121" s="203"/>
      <c r="S121" s="206"/>
    </row>
    <row r="122" spans="1:19" s="123" customFormat="1" ht="15.75" x14ac:dyDescent="0.25">
      <c r="A122" s="209"/>
      <c r="B122" s="209"/>
      <c r="C122" s="209"/>
      <c r="D122" s="209"/>
      <c r="E122" s="212"/>
      <c r="F122" s="215"/>
      <c r="G122" s="209"/>
      <c r="H122" s="277" t="s">
        <v>129</v>
      </c>
      <c r="I122" s="68" t="s">
        <v>208</v>
      </c>
      <c r="J122" s="60" t="s">
        <v>209</v>
      </c>
      <c r="K122" s="46">
        <v>1</v>
      </c>
      <c r="L122" s="92"/>
      <c r="M122" s="64"/>
      <c r="N122" s="198"/>
      <c r="O122" s="154"/>
      <c r="P122" s="39"/>
      <c r="Q122" s="114"/>
      <c r="R122" s="203"/>
      <c r="S122" s="206"/>
    </row>
    <row r="123" spans="1:19" s="123" customFormat="1" ht="15.75" x14ac:dyDescent="0.25">
      <c r="A123" s="209"/>
      <c r="B123" s="209"/>
      <c r="C123" s="209"/>
      <c r="D123" s="209"/>
      <c r="E123" s="212"/>
      <c r="F123" s="215"/>
      <c r="G123" s="209"/>
      <c r="H123" s="277"/>
      <c r="I123" s="68" t="s">
        <v>210</v>
      </c>
      <c r="J123" s="60" t="s">
        <v>211</v>
      </c>
      <c r="K123" s="46">
        <v>1</v>
      </c>
      <c r="L123" s="92"/>
      <c r="M123" s="64"/>
      <c r="N123" s="198"/>
      <c r="O123" s="154"/>
      <c r="P123" s="39"/>
      <c r="Q123" s="114"/>
      <c r="R123" s="203"/>
      <c r="S123" s="206"/>
    </row>
    <row r="124" spans="1:19" s="123" customFormat="1" ht="15.75" x14ac:dyDescent="0.25">
      <c r="A124" s="209"/>
      <c r="B124" s="209"/>
      <c r="C124" s="209"/>
      <c r="D124" s="209"/>
      <c r="E124" s="212"/>
      <c r="F124" s="215"/>
      <c r="G124" s="209"/>
      <c r="H124" s="277"/>
      <c r="I124" s="68" t="s">
        <v>212</v>
      </c>
      <c r="J124" s="60" t="s">
        <v>213</v>
      </c>
      <c r="K124" s="46">
        <v>1</v>
      </c>
      <c r="L124" s="92"/>
      <c r="M124" s="64"/>
      <c r="N124" s="198"/>
      <c r="O124" s="154"/>
      <c r="P124" s="39"/>
      <c r="Q124" s="114"/>
      <c r="R124" s="203"/>
      <c r="S124" s="206"/>
    </row>
    <row r="125" spans="1:19" s="123" customFormat="1" ht="15.75" x14ac:dyDescent="0.25">
      <c r="A125" s="210"/>
      <c r="B125" s="209"/>
      <c r="C125" s="210"/>
      <c r="D125" s="210"/>
      <c r="E125" s="213"/>
      <c r="F125" s="216"/>
      <c r="G125" s="210"/>
      <c r="H125" s="278"/>
      <c r="I125" s="68" t="s">
        <v>214</v>
      </c>
      <c r="J125" s="60" t="s">
        <v>215</v>
      </c>
      <c r="K125" s="46">
        <v>1</v>
      </c>
      <c r="L125" s="92"/>
      <c r="M125" s="64"/>
      <c r="N125" s="198"/>
      <c r="O125" s="154"/>
      <c r="P125" s="39"/>
      <c r="Q125" s="114"/>
      <c r="R125" s="204"/>
      <c r="S125" s="207"/>
    </row>
    <row r="126" spans="1:19" s="147" customFormat="1" ht="21" customHeight="1" x14ac:dyDescent="0.25">
      <c r="A126" s="221" t="s">
        <v>171</v>
      </c>
      <c r="B126" s="222"/>
      <c r="C126" s="222"/>
      <c r="D126" s="222"/>
      <c r="E126" s="222"/>
      <c r="F126" s="222"/>
      <c r="G126" s="222"/>
      <c r="H126" s="223"/>
      <c r="I126" s="155"/>
      <c r="J126" s="155"/>
      <c r="K126" s="156"/>
      <c r="L126" s="157"/>
      <c r="M126" s="194">
        <f>SUM(M104:M125)</f>
        <v>0</v>
      </c>
      <c r="N126" s="194"/>
      <c r="O126" s="194"/>
      <c r="P126" s="194">
        <f>SUM(P104:P125)</f>
        <v>0</v>
      </c>
      <c r="Q126" s="194">
        <f>SUM(Q104:Q125)</f>
        <v>0</v>
      </c>
      <c r="R126" s="158"/>
      <c r="S126" s="159"/>
    </row>
    <row r="127" spans="1:19" s="123" customFormat="1" ht="15.75" x14ac:dyDescent="0.25">
      <c r="A127" s="208">
        <v>8</v>
      </c>
      <c r="B127" s="218" t="s">
        <v>216</v>
      </c>
      <c r="C127" s="218">
        <v>2006</v>
      </c>
      <c r="D127" s="218" t="s">
        <v>217</v>
      </c>
      <c r="E127" s="219" t="s">
        <v>218</v>
      </c>
      <c r="F127" s="218" t="s">
        <v>29</v>
      </c>
      <c r="G127" s="218" t="s">
        <v>33</v>
      </c>
      <c r="H127" s="275" t="s">
        <v>15</v>
      </c>
      <c r="I127" s="68" t="s">
        <v>219</v>
      </c>
      <c r="J127" s="60" t="s">
        <v>220</v>
      </c>
      <c r="K127" s="134">
        <v>1</v>
      </c>
      <c r="L127" s="160"/>
      <c r="M127" s="161"/>
      <c r="N127" s="162"/>
      <c r="O127" s="160"/>
      <c r="P127" s="163"/>
      <c r="Q127" s="163"/>
      <c r="R127" s="202" t="s">
        <v>350</v>
      </c>
      <c r="S127" s="270" t="s">
        <v>32</v>
      </c>
    </row>
    <row r="128" spans="1:19" s="123" customFormat="1" ht="15.75" x14ac:dyDescent="0.25">
      <c r="A128" s="209"/>
      <c r="B128" s="218"/>
      <c r="C128" s="218"/>
      <c r="D128" s="218"/>
      <c r="E128" s="219"/>
      <c r="F128" s="218"/>
      <c r="G128" s="218"/>
      <c r="H128" s="276"/>
      <c r="I128" s="68" t="s">
        <v>221</v>
      </c>
      <c r="J128" s="60" t="s">
        <v>222</v>
      </c>
      <c r="K128" s="134">
        <v>1</v>
      </c>
      <c r="L128" s="160"/>
      <c r="M128" s="161"/>
      <c r="N128" s="162"/>
      <c r="O128" s="160"/>
      <c r="P128" s="163"/>
      <c r="Q128" s="163"/>
      <c r="R128" s="203"/>
      <c r="S128" s="270"/>
    </row>
    <row r="129" spans="1:19" s="123" customFormat="1" ht="15.75" x14ac:dyDescent="0.25">
      <c r="A129" s="209"/>
      <c r="B129" s="218"/>
      <c r="C129" s="218"/>
      <c r="D129" s="218"/>
      <c r="E129" s="219"/>
      <c r="F129" s="218"/>
      <c r="G129" s="218"/>
      <c r="H129" s="276"/>
      <c r="I129" s="68" t="s">
        <v>223</v>
      </c>
      <c r="J129" s="60" t="s">
        <v>224</v>
      </c>
      <c r="K129" s="134">
        <v>1</v>
      </c>
      <c r="L129" s="160"/>
      <c r="M129" s="161"/>
      <c r="N129" s="162"/>
      <c r="O129" s="160"/>
      <c r="P129" s="163"/>
      <c r="Q129" s="163"/>
      <c r="R129" s="203"/>
      <c r="S129" s="270"/>
    </row>
    <row r="130" spans="1:19" s="123" customFormat="1" ht="15.75" x14ac:dyDescent="0.25">
      <c r="A130" s="209"/>
      <c r="B130" s="218"/>
      <c r="C130" s="218"/>
      <c r="D130" s="218"/>
      <c r="E130" s="219"/>
      <c r="F130" s="218"/>
      <c r="G130" s="218"/>
      <c r="H130" s="276"/>
      <c r="I130" s="68" t="s">
        <v>145</v>
      </c>
      <c r="J130" s="60" t="s">
        <v>149</v>
      </c>
      <c r="K130" s="134">
        <v>1</v>
      </c>
      <c r="L130" s="135"/>
      <c r="M130" s="161"/>
      <c r="N130" s="162"/>
      <c r="O130" s="164"/>
      <c r="P130" s="163"/>
      <c r="Q130" s="163"/>
      <c r="R130" s="203"/>
      <c r="S130" s="270"/>
    </row>
    <row r="131" spans="1:19" s="123" customFormat="1" ht="15.75" x14ac:dyDescent="0.25">
      <c r="A131" s="209"/>
      <c r="B131" s="218"/>
      <c r="C131" s="218"/>
      <c r="D131" s="218"/>
      <c r="E131" s="219"/>
      <c r="F131" s="218"/>
      <c r="G131" s="218"/>
      <c r="H131" s="276"/>
      <c r="I131" s="68" t="s">
        <v>146</v>
      </c>
      <c r="J131" s="60" t="s">
        <v>150</v>
      </c>
      <c r="K131" s="134">
        <v>1</v>
      </c>
      <c r="L131" s="136"/>
      <c r="M131" s="136"/>
      <c r="N131" s="162"/>
      <c r="O131" s="136"/>
      <c r="P131" s="165"/>
      <c r="Q131" s="163"/>
      <c r="R131" s="203"/>
      <c r="S131" s="270"/>
    </row>
    <row r="132" spans="1:19" s="123" customFormat="1" ht="15.75" x14ac:dyDescent="0.25">
      <c r="A132" s="209"/>
      <c r="B132" s="218"/>
      <c r="C132" s="218"/>
      <c r="D132" s="218"/>
      <c r="E132" s="219"/>
      <c r="F132" s="218"/>
      <c r="G132" s="218"/>
      <c r="H132" s="280"/>
      <c r="I132" s="68" t="s">
        <v>147</v>
      </c>
      <c r="J132" s="60" t="s">
        <v>151</v>
      </c>
      <c r="K132" s="134">
        <v>1</v>
      </c>
      <c r="L132" s="137"/>
      <c r="M132" s="136"/>
      <c r="N132" s="162"/>
      <c r="O132" s="160"/>
      <c r="P132" s="163"/>
      <c r="Q132" s="163"/>
      <c r="R132" s="203"/>
      <c r="S132" s="270"/>
    </row>
    <row r="133" spans="1:19" s="123" customFormat="1" ht="17.25" customHeight="1" x14ac:dyDescent="0.25">
      <c r="A133" s="209"/>
      <c r="B133" s="218"/>
      <c r="C133" s="218"/>
      <c r="D133" s="218"/>
      <c r="E133" s="219"/>
      <c r="F133" s="218"/>
      <c r="G133" s="218"/>
      <c r="H133" s="266" t="s">
        <v>34</v>
      </c>
      <c r="I133" s="142" t="s">
        <v>152</v>
      </c>
      <c r="J133" s="60" t="s">
        <v>153</v>
      </c>
      <c r="K133" s="143">
        <v>4</v>
      </c>
      <c r="L133" s="124"/>
      <c r="M133" s="125"/>
      <c r="N133" s="162"/>
      <c r="O133" s="160"/>
      <c r="P133" s="163"/>
      <c r="Q133" s="163"/>
      <c r="R133" s="203"/>
      <c r="S133" s="270"/>
    </row>
    <row r="134" spans="1:19" s="123" customFormat="1" ht="15.75" x14ac:dyDescent="0.25">
      <c r="A134" s="209"/>
      <c r="B134" s="218"/>
      <c r="C134" s="218"/>
      <c r="D134" s="218"/>
      <c r="E134" s="219"/>
      <c r="F134" s="218"/>
      <c r="G134" s="218"/>
      <c r="H134" s="268"/>
      <c r="I134" s="68" t="s">
        <v>154</v>
      </c>
      <c r="J134" s="60" t="s">
        <v>155</v>
      </c>
      <c r="K134" s="134">
        <v>4</v>
      </c>
      <c r="L134" s="124"/>
      <c r="M134" s="125"/>
      <c r="N134" s="162"/>
      <c r="O134" s="160"/>
      <c r="P134" s="163"/>
      <c r="Q134" s="163"/>
      <c r="R134" s="203"/>
      <c r="S134" s="270"/>
    </row>
    <row r="135" spans="1:19" s="123" customFormat="1" ht="15.75" x14ac:dyDescent="0.25">
      <c r="A135" s="209"/>
      <c r="B135" s="218"/>
      <c r="C135" s="218"/>
      <c r="D135" s="218"/>
      <c r="E135" s="219"/>
      <c r="F135" s="218"/>
      <c r="G135" s="218"/>
      <c r="H135" s="275" t="s">
        <v>36</v>
      </c>
      <c r="I135" s="68" t="s">
        <v>225</v>
      </c>
      <c r="J135" s="60" t="s">
        <v>226</v>
      </c>
      <c r="K135" s="134">
        <v>1</v>
      </c>
      <c r="L135" s="160"/>
      <c r="M135" s="161"/>
      <c r="N135" s="162"/>
      <c r="O135" s="136"/>
      <c r="P135" s="163"/>
      <c r="Q135" s="163"/>
      <c r="R135" s="203"/>
      <c r="S135" s="270"/>
    </row>
    <row r="136" spans="1:19" s="123" customFormat="1" ht="18" customHeight="1" x14ac:dyDescent="0.25">
      <c r="A136" s="209"/>
      <c r="B136" s="218"/>
      <c r="C136" s="218"/>
      <c r="D136" s="218"/>
      <c r="E136" s="219"/>
      <c r="F136" s="218"/>
      <c r="G136" s="218"/>
      <c r="H136" s="276"/>
      <c r="I136" s="68" t="s">
        <v>227</v>
      </c>
      <c r="J136" s="60" t="s">
        <v>228</v>
      </c>
      <c r="K136" s="134">
        <v>1</v>
      </c>
      <c r="L136" s="160"/>
      <c r="M136" s="161"/>
      <c r="N136" s="162"/>
      <c r="O136" s="160"/>
      <c r="P136" s="163"/>
      <c r="Q136" s="163"/>
      <c r="R136" s="203"/>
      <c r="S136" s="270"/>
    </row>
    <row r="137" spans="1:19" s="123" customFormat="1" ht="15.75" x14ac:dyDescent="0.25">
      <c r="A137" s="209"/>
      <c r="B137" s="218"/>
      <c r="C137" s="218"/>
      <c r="D137" s="218"/>
      <c r="E137" s="219"/>
      <c r="F137" s="218"/>
      <c r="G137" s="218"/>
      <c r="H137" s="276"/>
      <c r="I137" s="68" t="s">
        <v>158</v>
      </c>
      <c r="J137" s="60" t="s">
        <v>159</v>
      </c>
      <c r="K137" s="134">
        <v>4</v>
      </c>
      <c r="L137" s="124"/>
      <c r="M137" s="161"/>
      <c r="N137" s="162"/>
      <c r="O137" s="160"/>
      <c r="P137" s="163"/>
      <c r="Q137" s="163"/>
      <c r="R137" s="203"/>
      <c r="S137" s="270"/>
    </row>
    <row r="138" spans="1:19" s="123" customFormat="1" ht="15.75" x14ac:dyDescent="0.25">
      <c r="A138" s="210"/>
      <c r="B138" s="218"/>
      <c r="C138" s="218"/>
      <c r="D138" s="218"/>
      <c r="E138" s="219"/>
      <c r="F138" s="218"/>
      <c r="G138" s="218"/>
      <c r="H138" s="280"/>
      <c r="I138" s="68" t="s">
        <v>156</v>
      </c>
      <c r="J138" s="60" t="s">
        <v>157</v>
      </c>
      <c r="K138" s="134">
        <v>2</v>
      </c>
      <c r="L138" s="136"/>
      <c r="M138" s="161"/>
      <c r="N138" s="162"/>
      <c r="O138" s="160"/>
      <c r="P138" s="163"/>
      <c r="Q138" s="163"/>
      <c r="R138" s="204"/>
      <c r="S138" s="270"/>
    </row>
    <row r="139" spans="1:19" s="147" customFormat="1" ht="20.25" customHeight="1" x14ac:dyDescent="0.25">
      <c r="A139" s="221" t="s">
        <v>171</v>
      </c>
      <c r="B139" s="222"/>
      <c r="C139" s="222"/>
      <c r="D139" s="222"/>
      <c r="E139" s="222"/>
      <c r="F139" s="222"/>
      <c r="G139" s="222"/>
      <c r="H139" s="223"/>
      <c r="I139" s="155"/>
      <c r="J139" s="155"/>
      <c r="K139" s="156"/>
      <c r="L139" s="157"/>
      <c r="M139" s="166">
        <f>SUM(M127:M138)</f>
        <v>0</v>
      </c>
      <c r="N139" s="166"/>
      <c r="O139" s="166"/>
      <c r="P139" s="166">
        <f>SUM(P127:P138)</f>
        <v>0</v>
      </c>
      <c r="Q139" s="166">
        <f>SUM(Q127:Q138)</f>
        <v>0</v>
      </c>
      <c r="R139" s="158"/>
      <c r="S139" s="159"/>
    </row>
    <row r="140" spans="1:19" s="123" customFormat="1" ht="15.75" x14ac:dyDescent="0.25">
      <c r="A140" s="208">
        <v>9</v>
      </c>
      <c r="B140" s="218" t="s">
        <v>229</v>
      </c>
      <c r="C140" s="218">
        <v>2010</v>
      </c>
      <c r="D140" s="218" t="s">
        <v>230</v>
      </c>
      <c r="E140" s="281">
        <v>300000812</v>
      </c>
      <c r="F140" s="218" t="s">
        <v>29</v>
      </c>
      <c r="G140" s="218" t="s">
        <v>33</v>
      </c>
      <c r="H140" s="217" t="s">
        <v>15</v>
      </c>
      <c r="I140" s="68" t="s">
        <v>144</v>
      </c>
      <c r="J140" s="60" t="s">
        <v>148</v>
      </c>
      <c r="K140" s="134">
        <v>1</v>
      </c>
      <c r="L140" s="135"/>
      <c r="M140" s="161"/>
      <c r="N140" s="136"/>
      <c r="O140" s="127"/>
      <c r="P140" s="163"/>
      <c r="Q140" s="163"/>
      <c r="R140" s="202" t="s">
        <v>350</v>
      </c>
      <c r="S140" s="205" t="s">
        <v>32</v>
      </c>
    </row>
    <row r="141" spans="1:19" s="123" customFormat="1" ht="15.75" x14ac:dyDescent="0.25">
      <c r="A141" s="209"/>
      <c r="B141" s="218"/>
      <c r="C141" s="218"/>
      <c r="D141" s="218"/>
      <c r="E141" s="281"/>
      <c r="F141" s="218"/>
      <c r="G141" s="218"/>
      <c r="H141" s="217"/>
      <c r="I141" s="68" t="s">
        <v>145</v>
      </c>
      <c r="J141" s="60" t="s">
        <v>149</v>
      </c>
      <c r="K141" s="134">
        <v>1</v>
      </c>
      <c r="L141" s="135"/>
      <c r="M141" s="161"/>
      <c r="N141" s="136"/>
      <c r="O141" s="127"/>
      <c r="P141" s="163"/>
      <c r="Q141" s="163"/>
      <c r="R141" s="203"/>
      <c r="S141" s="206"/>
    </row>
    <row r="142" spans="1:19" s="123" customFormat="1" ht="15.75" x14ac:dyDescent="0.25">
      <c r="A142" s="209"/>
      <c r="B142" s="218"/>
      <c r="C142" s="218"/>
      <c r="D142" s="218"/>
      <c r="E142" s="281"/>
      <c r="F142" s="218"/>
      <c r="G142" s="218"/>
      <c r="H142" s="217"/>
      <c r="I142" s="68" t="s">
        <v>146</v>
      </c>
      <c r="J142" s="60" t="s">
        <v>150</v>
      </c>
      <c r="K142" s="134">
        <v>1</v>
      </c>
      <c r="L142" s="136"/>
      <c r="M142" s="161"/>
      <c r="N142" s="136"/>
      <c r="O142" s="127"/>
      <c r="P142" s="163"/>
      <c r="Q142" s="163"/>
      <c r="R142" s="203"/>
      <c r="S142" s="206"/>
    </row>
    <row r="143" spans="1:19" s="123" customFormat="1" ht="15.75" x14ac:dyDescent="0.25">
      <c r="A143" s="209"/>
      <c r="B143" s="218"/>
      <c r="C143" s="218"/>
      <c r="D143" s="218"/>
      <c r="E143" s="281"/>
      <c r="F143" s="218"/>
      <c r="G143" s="218"/>
      <c r="H143" s="217"/>
      <c r="I143" s="68" t="s">
        <v>147</v>
      </c>
      <c r="J143" s="60" t="s">
        <v>151</v>
      </c>
      <c r="K143" s="134">
        <v>1</v>
      </c>
      <c r="L143" s="137"/>
      <c r="M143" s="136"/>
      <c r="N143" s="136"/>
      <c r="O143" s="136"/>
      <c r="P143" s="163"/>
      <c r="Q143" s="163"/>
      <c r="R143" s="203"/>
      <c r="S143" s="206"/>
    </row>
    <row r="144" spans="1:19" s="123" customFormat="1" ht="31.5" x14ac:dyDescent="0.25">
      <c r="A144" s="209"/>
      <c r="B144" s="218"/>
      <c r="C144" s="218"/>
      <c r="D144" s="218"/>
      <c r="E144" s="281"/>
      <c r="F144" s="218"/>
      <c r="G144" s="218"/>
      <c r="H144" s="217" t="s">
        <v>36</v>
      </c>
      <c r="I144" s="142" t="s">
        <v>231</v>
      </c>
      <c r="J144" s="167" t="s">
        <v>232</v>
      </c>
      <c r="K144" s="167">
        <v>1</v>
      </c>
      <c r="L144" s="124"/>
      <c r="M144" s="161"/>
      <c r="N144" s="136"/>
      <c r="O144" s="168"/>
      <c r="P144" s="163"/>
      <c r="Q144" s="163"/>
      <c r="R144" s="203"/>
      <c r="S144" s="206"/>
    </row>
    <row r="145" spans="1:19" s="123" customFormat="1" ht="15.75" x14ac:dyDescent="0.25">
      <c r="A145" s="209"/>
      <c r="B145" s="218"/>
      <c r="C145" s="218"/>
      <c r="D145" s="218"/>
      <c r="E145" s="281"/>
      <c r="F145" s="218"/>
      <c r="G145" s="218"/>
      <c r="H145" s="217"/>
      <c r="I145" s="68" t="s">
        <v>233</v>
      </c>
      <c r="J145" s="169" t="s">
        <v>234</v>
      </c>
      <c r="K145" s="167">
        <v>1</v>
      </c>
      <c r="L145" s="124"/>
      <c r="M145" s="161"/>
      <c r="N145" s="136"/>
      <c r="O145" s="170"/>
      <c r="P145" s="163"/>
      <c r="Q145" s="163"/>
      <c r="R145" s="203"/>
      <c r="S145" s="206"/>
    </row>
    <row r="146" spans="1:19" s="123" customFormat="1" ht="15.75" x14ac:dyDescent="0.25">
      <c r="A146" s="209"/>
      <c r="B146" s="218"/>
      <c r="C146" s="218"/>
      <c r="D146" s="218"/>
      <c r="E146" s="281"/>
      <c r="F146" s="218"/>
      <c r="G146" s="218"/>
      <c r="H146" s="217"/>
      <c r="I146" s="68" t="s">
        <v>167</v>
      </c>
      <c r="J146" s="60" t="s">
        <v>168</v>
      </c>
      <c r="K146" s="134">
        <v>4</v>
      </c>
      <c r="L146" s="124"/>
      <c r="M146" s="161"/>
      <c r="N146" s="136"/>
      <c r="O146" s="145"/>
      <c r="P146" s="163"/>
      <c r="Q146" s="163"/>
      <c r="R146" s="203"/>
      <c r="S146" s="206"/>
    </row>
    <row r="147" spans="1:19" s="123" customFormat="1" ht="15.75" x14ac:dyDescent="0.25">
      <c r="A147" s="209"/>
      <c r="B147" s="218"/>
      <c r="C147" s="218"/>
      <c r="D147" s="218"/>
      <c r="E147" s="281"/>
      <c r="F147" s="218"/>
      <c r="G147" s="218"/>
      <c r="H147" s="217"/>
      <c r="I147" s="68" t="s">
        <v>169</v>
      </c>
      <c r="J147" s="60" t="s">
        <v>170</v>
      </c>
      <c r="K147" s="134">
        <v>8</v>
      </c>
      <c r="L147" s="124"/>
      <c r="M147" s="161"/>
      <c r="N147" s="136"/>
      <c r="O147" s="170"/>
      <c r="P147" s="163"/>
      <c r="Q147" s="163"/>
      <c r="R147" s="203"/>
      <c r="S147" s="206"/>
    </row>
    <row r="148" spans="1:19" s="123" customFormat="1" ht="15.75" x14ac:dyDescent="0.25">
      <c r="A148" s="209"/>
      <c r="B148" s="218"/>
      <c r="C148" s="218"/>
      <c r="D148" s="218"/>
      <c r="E148" s="281"/>
      <c r="F148" s="218"/>
      <c r="G148" s="218"/>
      <c r="H148" s="266" t="s">
        <v>34</v>
      </c>
      <c r="I148" s="142" t="s">
        <v>154</v>
      </c>
      <c r="J148" s="60" t="s">
        <v>153</v>
      </c>
      <c r="K148" s="143">
        <v>4</v>
      </c>
      <c r="L148" s="124"/>
      <c r="M148" s="125"/>
      <c r="N148" s="136"/>
      <c r="O148" s="170"/>
      <c r="P148" s="163"/>
      <c r="Q148" s="163"/>
      <c r="R148" s="203"/>
      <c r="S148" s="206"/>
    </row>
    <row r="149" spans="1:19" s="123" customFormat="1" ht="15.75" x14ac:dyDescent="0.25">
      <c r="A149" s="209"/>
      <c r="B149" s="218"/>
      <c r="C149" s="218"/>
      <c r="D149" s="218"/>
      <c r="E149" s="281"/>
      <c r="F149" s="218"/>
      <c r="G149" s="218"/>
      <c r="H149" s="268"/>
      <c r="I149" s="68" t="s">
        <v>154</v>
      </c>
      <c r="J149" s="60" t="s">
        <v>155</v>
      </c>
      <c r="K149" s="134">
        <v>4</v>
      </c>
      <c r="L149" s="124"/>
      <c r="M149" s="125"/>
      <c r="N149" s="136"/>
      <c r="O149" s="170"/>
      <c r="P149" s="163"/>
      <c r="Q149" s="163"/>
      <c r="R149" s="203"/>
      <c r="S149" s="206"/>
    </row>
    <row r="150" spans="1:19" s="123" customFormat="1" ht="15.75" x14ac:dyDescent="0.25">
      <c r="A150" s="209"/>
      <c r="B150" s="218"/>
      <c r="C150" s="218"/>
      <c r="D150" s="218"/>
      <c r="E150" s="281"/>
      <c r="F150" s="218"/>
      <c r="G150" s="218"/>
      <c r="H150" s="275" t="s">
        <v>35</v>
      </c>
      <c r="I150" s="68" t="s">
        <v>158</v>
      </c>
      <c r="J150" s="60" t="s">
        <v>159</v>
      </c>
      <c r="K150" s="134">
        <v>4</v>
      </c>
      <c r="L150" s="124"/>
      <c r="M150" s="125"/>
      <c r="N150" s="136"/>
      <c r="O150" s="170"/>
      <c r="P150" s="163"/>
      <c r="Q150" s="163"/>
      <c r="R150" s="203"/>
      <c r="S150" s="206"/>
    </row>
    <row r="151" spans="1:19" s="123" customFormat="1" ht="15.75" x14ac:dyDescent="0.25">
      <c r="A151" s="210"/>
      <c r="B151" s="218"/>
      <c r="C151" s="218"/>
      <c r="D151" s="218"/>
      <c r="E151" s="281"/>
      <c r="F151" s="218"/>
      <c r="G151" s="218"/>
      <c r="H151" s="280"/>
      <c r="I151" s="68" t="s">
        <v>156</v>
      </c>
      <c r="J151" s="60" t="s">
        <v>157</v>
      </c>
      <c r="K151" s="134">
        <v>2</v>
      </c>
      <c r="L151" s="137"/>
      <c r="M151" s="136"/>
      <c r="N151" s="136"/>
      <c r="O151" s="127"/>
      <c r="P151" s="163"/>
      <c r="Q151" s="163"/>
      <c r="R151" s="204"/>
      <c r="S151" s="207"/>
    </row>
    <row r="152" spans="1:19" s="147" customFormat="1" ht="22.5" customHeight="1" x14ac:dyDescent="0.25">
      <c r="A152" s="221" t="s">
        <v>171</v>
      </c>
      <c r="B152" s="222"/>
      <c r="C152" s="222"/>
      <c r="D152" s="222"/>
      <c r="E152" s="222"/>
      <c r="F152" s="222"/>
      <c r="G152" s="222"/>
      <c r="H152" s="223"/>
      <c r="I152" s="155"/>
      <c r="J152" s="155"/>
      <c r="K152" s="156"/>
      <c r="L152" s="157"/>
      <c r="M152" s="84">
        <f>SUM(M140:M151)</f>
        <v>0</v>
      </c>
      <c r="N152" s="84"/>
      <c r="O152" s="84"/>
      <c r="P152" s="84">
        <f>SUM(P140:P151)</f>
        <v>0</v>
      </c>
      <c r="Q152" s="84">
        <f>SUM(Q140:Q151)</f>
        <v>0</v>
      </c>
      <c r="R152" s="158"/>
      <c r="S152" s="159"/>
    </row>
    <row r="153" spans="1:19" s="123" customFormat="1" ht="15.75" x14ac:dyDescent="0.25">
      <c r="A153" s="208">
        <v>10</v>
      </c>
      <c r="B153" s="224" t="s">
        <v>235</v>
      </c>
      <c r="C153" s="237">
        <v>2010</v>
      </c>
      <c r="D153" s="237" t="s">
        <v>236</v>
      </c>
      <c r="E153" s="234" t="s">
        <v>237</v>
      </c>
      <c r="F153" s="218" t="s">
        <v>29</v>
      </c>
      <c r="G153" s="224" t="s">
        <v>33</v>
      </c>
      <c r="H153" s="228" t="s">
        <v>15</v>
      </c>
      <c r="I153" s="68" t="s">
        <v>144</v>
      </c>
      <c r="J153" s="60" t="s">
        <v>148</v>
      </c>
      <c r="K153" s="134">
        <v>1</v>
      </c>
      <c r="L153" s="135"/>
      <c r="M153" s="125"/>
      <c r="N153" s="171"/>
      <c r="O153" s="127"/>
      <c r="P153" s="141"/>
      <c r="Q153" s="141"/>
      <c r="R153" s="202" t="s">
        <v>350</v>
      </c>
      <c r="S153" s="205" t="s">
        <v>32</v>
      </c>
    </row>
    <row r="154" spans="1:19" s="123" customFormat="1" ht="15.75" x14ac:dyDescent="0.25">
      <c r="A154" s="209"/>
      <c r="B154" s="224"/>
      <c r="C154" s="237"/>
      <c r="D154" s="237"/>
      <c r="E154" s="234"/>
      <c r="F154" s="218"/>
      <c r="G154" s="224"/>
      <c r="H154" s="229"/>
      <c r="I154" s="68" t="s">
        <v>145</v>
      </c>
      <c r="J154" s="60" t="s">
        <v>149</v>
      </c>
      <c r="K154" s="134">
        <v>1</v>
      </c>
      <c r="L154" s="135"/>
      <c r="M154" s="125"/>
      <c r="N154" s="171"/>
      <c r="O154" s="127"/>
      <c r="P154" s="141"/>
      <c r="Q154" s="141"/>
      <c r="R154" s="203"/>
      <c r="S154" s="206"/>
    </row>
    <row r="155" spans="1:19" s="123" customFormat="1" ht="15.75" x14ac:dyDescent="0.25">
      <c r="A155" s="209"/>
      <c r="B155" s="224"/>
      <c r="C155" s="237"/>
      <c r="D155" s="237"/>
      <c r="E155" s="234"/>
      <c r="F155" s="218"/>
      <c r="G155" s="224"/>
      <c r="H155" s="229"/>
      <c r="I155" s="68" t="s">
        <v>146</v>
      </c>
      <c r="J155" s="60" t="s">
        <v>150</v>
      </c>
      <c r="K155" s="134">
        <v>1</v>
      </c>
      <c r="L155" s="136"/>
      <c r="M155" s="125"/>
      <c r="N155" s="171"/>
      <c r="O155" s="127"/>
      <c r="P155" s="141"/>
      <c r="Q155" s="141"/>
      <c r="R155" s="203"/>
      <c r="S155" s="206"/>
    </row>
    <row r="156" spans="1:19" s="123" customFormat="1" ht="15.75" x14ac:dyDescent="0.25">
      <c r="A156" s="209"/>
      <c r="B156" s="224"/>
      <c r="C156" s="237"/>
      <c r="D156" s="237"/>
      <c r="E156" s="234"/>
      <c r="F156" s="218"/>
      <c r="G156" s="224"/>
      <c r="H156" s="230"/>
      <c r="I156" s="68" t="s">
        <v>147</v>
      </c>
      <c r="J156" s="60" t="s">
        <v>151</v>
      </c>
      <c r="K156" s="134">
        <v>1</v>
      </c>
      <c r="L156" s="137"/>
      <c r="M156" s="138"/>
      <c r="N156" s="171"/>
      <c r="O156" s="141"/>
      <c r="P156" s="141"/>
      <c r="Q156" s="141"/>
      <c r="R156" s="203"/>
      <c r="S156" s="206"/>
    </row>
    <row r="157" spans="1:19" s="123" customFormat="1" ht="15.75" x14ac:dyDescent="0.25">
      <c r="A157" s="209"/>
      <c r="B157" s="224"/>
      <c r="C157" s="237"/>
      <c r="D157" s="237"/>
      <c r="E157" s="234"/>
      <c r="F157" s="218"/>
      <c r="G157" s="224"/>
      <c r="H157" s="133" t="s">
        <v>129</v>
      </c>
      <c r="I157" s="68" t="s">
        <v>239</v>
      </c>
      <c r="J157" s="60" t="s">
        <v>240</v>
      </c>
      <c r="K157" s="134">
        <v>1</v>
      </c>
      <c r="L157" s="172"/>
      <c r="M157" s="125"/>
      <c r="N157" s="171"/>
      <c r="O157" s="141"/>
      <c r="P157" s="141"/>
      <c r="Q157" s="141"/>
      <c r="R157" s="203"/>
      <c r="S157" s="206"/>
    </row>
    <row r="158" spans="1:19" s="123" customFormat="1" ht="15.75" x14ac:dyDescent="0.25">
      <c r="A158" s="209"/>
      <c r="B158" s="224"/>
      <c r="C158" s="237"/>
      <c r="D158" s="237"/>
      <c r="E158" s="234"/>
      <c r="F158" s="218"/>
      <c r="G158" s="224"/>
      <c r="H158" s="173" t="s">
        <v>143</v>
      </c>
      <c r="I158" s="142" t="s">
        <v>140</v>
      </c>
      <c r="J158" s="60" t="s">
        <v>141</v>
      </c>
      <c r="K158" s="116" t="s">
        <v>142</v>
      </c>
      <c r="L158" s="124"/>
      <c r="M158" s="125"/>
      <c r="N158" s="171"/>
      <c r="O158" s="141"/>
      <c r="P158" s="140"/>
      <c r="Q158" s="141"/>
      <c r="R158" s="203"/>
      <c r="S158" s="206"/>
    </row>
    <row r="159" spans="1:19" s="123" customFormat="1" ht="15.75" x14ac:dyDescent="0.25">
      <c r="A159" s="209"/>
      <c r="B159" s="224"/>
      <c r="C159" s="237"/>
      <c r="D159" s="237"/>
      <c r="E159" s="234"/>
      <c r="F159" s="218"/>
      <c r="G159" s="224"/>
      <c r="H159" s="229" t="s">
        <v>35</v>
      </c>
      <c r="I159" s="68" t="s">
        <v>156</v>
      </c>
      <c r="J159" s="60" t="s">
        <v>157</v>
      </c>
      <c r="K159" s="134">
        <v>2</v>
      </c>
      <c r="L159" s="137"/>
      <c r="M159" s="125"/>
      <c r="N159" s="171"/>
      <c r="O159" s="141"/>
      <c r="P159" s="141"/>
      <c r="Q159" s="141"/>
      <c r="R159" s="203"/>
      <c r="S159" s="206"/>
    </row>
    <row r="160" spans="1:19" s="123" customFormat="1" ht="15.75" x14ac:dyDescent="0.25">
      <c r="A160" s="209"/>
      <c r="B160" s="224"/>
      <c r="C160" s="237"/>
      <c r="D160" s="237"/>
      <c r="E160" s="234"/>
      <c r="F160" s="218"/>
      <c r="G160" s="224"/>
      <c r="H160" s="229"/>
      <c r="I160" s="68" t="s">
        <v>158</v>
      </c>
      <c r="J160" s="60" t="s">
        <v>159</v>
      </c>
      <c r="K160" s="134">
        <v>4</v>
      </c>
      <c r="L160" s="124"/>
      <c r="M160" s="125"/>
      <c r="N160" s="171"/>
      <c r="O160" s="127"/>
      <c r="P160" s="141"/>
      <c r="Q160" s="141"/>
      <c r="R160" s="203"/>
      <c r="S160" s="206"/>
    </row>
    <row r="161" spans="1:19" s="123" customFormat="1" ht="15.75" x14ac:dyDescent="0.25">
      <c r="A161" s="209"/>
      <c r="B161" s="224"/>
      <c r="C161" s="237"/>
      <c r="D161" s="237"/>
      <c r="E161" s="234"/>
      <c r="F161" s="218"/>
      <c r="G161" s="224"/>
      <c r="H161" s="229"/>
      <c r="I161" s="68" t="s">
        <v>241</v>
      </c>
      <c r="J161" s="60" t="s">
        <v>242</v>
      </c>
      <c r="K161" s="134">
        <v>1</v>
      </c>
      <c r="L161" s="124"/>
      <c r="M161" s="125"/>
      <c r="N161" s="171"/>
      <c r="O161" s="127"/>
      <c r="P161" s="141"/>
      <c r="Q161" s="141"/>
      <c r="R161" s="203"/>
      <c r="S161" s="206"/>
    </row>
    <row r="162" spans="1:19" s="123" customFormat="1" ht="15.75" x14ac:dyDescent="0.25">
      <c r="A162" s="209"/>
      <c r="B162" s="224"/>
      <c r="C162" s="237"/>
      <c r="D162" s="237"/>
      <c r="E162" s="234"/>
      <c r="F162" s="218"/>
      <c r="G162" s="224"/>
      <c r="H162" s="266" t="s">
        <v>34</v>
      </c>
      <c r="I162" s="142" t="s">
        <v>154</v>
      </c>
      <c r="J162" s="60" t="s">
        <v>153</v>
      </c>
      <c r="K162" s="143">
        <v>4</v>
      </c>
      <c r="L162" s="124"/>
      <c r="M162" s="125"/>
      <c r="N162" s="171"/>
      <c r="O162" s="127"/>
      <c r="P162" s="141"/>
      <c r="Q162" s="141"/>
      <c r="R162" s="203"/>
      <c r="S162" s="206"/>
    </row>
    <row r="163" spans="1:19" s="123" customFormat="1" ht="15.75" x14ac:dyDescent="0.25">
      <c r="A163" s="209"/>
      <c r="B163" s="224"/>
      <c r="C163" s="237"/>
      <c r="D163" s="237"/>
      <c r="E163" s="234"/>
      <c r="F163" s="218"/>
      <c r="G163" s="224"/>
      <c r="H163" s="268"/>
      <c r="I163" s="68" t="s">
        <v>154</v>
      </c>
      <c r="J163" s="60" t="s">
        <v>155</v>
      </c>
      <c r="K163" s="134">
        <v>4</v>
      </c>
      <c r="L163" s="124"/>
      <c r="M163" s="125"/>
      <c r="N163" s="171"/>
      <c r="O163" s="127"/>
      <c r="P163" s="141"/>
      <c r="Q163" s="141"/>
      <c r="R163" s="203"/>
      <c r="S163" s="206"/>
    </row>
    <row r="164" spans="1:19" s="123" customFormat="1" ht="31.5" x14ac:dyDescent="0.25">
      <c r="A164" s="210"/>
      <c r="B164" s="224"/>
      <c r="C164" s="237"/>
      <c r="D164" s="237"/>
      <c r="E164" s="234"/>
      <c r="F164" s="218"/>
      <c r="G164" s="224"/>
      <c r="H164" s="132" t="s">
        <v>243</v>
      </c>
      <c r="I164" s="68" t="s">
        <v>244</v>
      </c>
      <c r="J164" s="60" t="s">
        <v>245</v>
      </c>
      <c r="K164" s="134">
        <v>1</v>
      </c>
      <c r="L164" s="124"/>
      <c r="M164" s="125"/>
      <c r="N164" s="171"/>
      <c r="O164" s="127"/>
      <c r="P164" s="141"/>
      <c r="Q164" s="141"/>
      <c r="R164" s="204"/>
      <c r="S164" s="207"/>
    </row>
    <row r="165" spans="1:19" s="147" customFormat="1" ht="21" customHeight="1" x14ac:dyDescent="0.25">
      <c r="A165" s="221" t="s">
        <v>171</v>
      </c>
      <c r="B165" s="222"/>
      <c r="C165" s="222"/>
      <c r="D165" s="222"/>
      <c r="E165" s="222"/>
      <c r="F165" s="222"/>
      <c r="G165" s="222"/>
      <c r="H165" s="223"/>
      <c r="I165" s="155"/>
      <c r="J165" s="155"/>
      <c r="K165" s="156"/>
      <c r="L165" s="157"/>
      <c r="M165" s="75">
        <f>SUM(M153:M164)</f>
        <v>0</v>
      </c>
      <c r="N165" s="76"/>
      <c r="O165" s="81"/>
      <c r="P165" s="75">
        <f>SUM(P153:P164)</f>
        <v>0</v>
      </c>
      <c r="Q165" s="75">
        <f>SUM(Q153:Q164)</f>
        <v>0</v>
      </c>
      <c r="R165" s="158"/>
      <c r="S165" s="159"/>
    </row>
    <row r="166" spans="1:19" s="123" customFormat="1" ht="15.75" x14ac:dyDescent="0.25">
      <c r="A166" s="208">
        <v>11</v>
      </c>
      <c r="B166" s="258" t="s">
        <v>246</v>
      </c>
      <c r="C166" s="258">
        <v>2006</v>
      </c>
      <c r="D166" s="260" t="s">
        <v>247</v>
      </c>
      <c r="E166" s="262" t="s">
        <v>248</v>
      </c>
      <c r="F166" s="264" t="s">
        <v>29</v>
      </c>
      <c r="G166" s="258" t="s">
        <v>33</v>
      </c>
      <c r="H166" s="173" t="s">
        <v>143</v>
      </c>
      <c r="I166" s="142" t="s">
        <v>249</v>
      </c>
      <c r="J166" s="60" t="s">
        <v>250</v>
      </c>
      <c r="K166" s="174" t="s">
        <v>142</v>
      </c>
      <c r="L166" s="37"/>
      <c r="M166" s="64"/>
      <c r="N166" s="94"/>
      <c r="O166" s="149"/>
      <c r="P166" s="39"/>
      <c r="Q166" s="114"/>
      <c r="R166" s="202" t="s">
        <v>350</v>
      </c>
      <c r="S166" s="205" t="s">
        <v>32</v>
      </c>
    </row>
    <row r="167" spans="1:19" s="123" customFormat="1" ht="15.75" x14ac:dyDescent="0.25">
      <c r="A167" s="209"/>
      <c r="B167" s="259"/>
      <c r="C167" s="259"/>
      <c r="D167" s="261"/>
      <c r="E167" s="263"/>
      <c r="F167" s="265"/>
      <c r="G167" s="259"/>
      <c r="H167" s="175" t="s">
        <v>15</v>
      </c>
      <c r="I167" s="68" t="s">
        <v>144</v>
      </c>
      <c r="J167" s="60" t="s">
        <v>251</v>
      </c>
      <c r="K167" s="46">
        <v>1</v>
      </c>
      <c r="L167" s="92"/>
      <c r="M167" s="94"/>
      <c r="N167" s="94"/>
      <c r="O167" s="176"/>
      <c r="P167" s="39"/>
      <c r="Q167" s="114"/>
      <c r="R167" s="203"/>
      <c r="S167" s="206"/>
    </row>
    <row r="168" spans="1:19" s="123" customFormat="1" ht="15.75" x14ac:dyDescent="0.25">
      <c r="A168" s="209"/>
      <c r="B168" s="259"/>
      <c r="C168" s="259"/>
      <c r="D168" s="261"/>
      <c r="E168" s="263"/>
      <c r="F168" s="265"/>
      <c r="G168" s="259"/>
      <c r="H168" s="217" t="s">
        <v>35</v>
      </c>
      <c r="I168" s="68" t="s">
        <v>252</v>
      </c>
      <c r="J168" s="60" t="s">
        <v>253</v>
      </c>
      <c r="K168" s="46">
        <v>2</v>
      </c>
      <c r="L168" s="37"/>
      <c r="M168" s="64"/>
      <c r="N168" s="94"/>
      <c r="O168" s="149"/>
      <c r="P168" s="39"/>
      <c r="Q168" s="114"/>
      <c r="R168" s="203"/>
      <c r="S168" s="206"/>
    </row>
    <row r="169" spans="1:19" s="123" customFormat="1" ht="15.75" x14ac:dyDescent="0.25">
      <c r="A169" s="209"/>
      <c r="B169" s="259"/>
      <c r="C169" s="259"/>
      <c r="D169" s="261"/>
      <c r="E169" s="263"/>
      <c r="F169" s="265"/>
      <c r="G169" s="259"/>
      <c r="H169" s="217"/>
      <c r="I169" s="68" t="s">
        <v>252</v>
      </c>
      <c r="J169" s="60" t="s">
        <v>254</v>
      </c>
      <c r="K169" s="46">
        <v>2</v>
      </c>
      <c r="L169" s="37"/>
      <c r="M169" s="64"/>
      <c r="N169" s="94"/>
      <c r="O169" s="149"/>
      <c r="P169" s="39"/>
      <c r="Q169" s="114"/>
      <c r="R169" s="203"/>
      <c r="S169" s="206"/>
    </row>
    <row r="170" spans="1:19" s="123" customFormat="1" ht="15.75" x14ac:dyDescent="0.25">
      <c r="A170" s="209"/>
      <c r="B170" s="259"/>
      <c r="C170" s="259"/>
      <c r="D170" s="261"/>
      <c r="E170" s="263"/>
      <c r="F170" s="265"/>
      <c r="G170" s="259"/>
      <c r="H170" s="217"/>
      <c r="I170" s="68" t="s">
        <v>255</v>
      </c>
      <c r="J170" s="60" t="s">
        <v>256</v>
      </c>
      <c r="K170" s="46">
        <v>2</v>
      </c>
      <c r="L170" s="92"/>
      <c r="M170" s="64"/>
      <c r="N170" s="94"/>
      <c r="O170" s="149"/>
      <c r="P170" s="39"/>
      <c r="Q170" s="114"/>
      <c r="R170" s="203"/>
      <c r="S170" s="206"/>
    </row>
    <row r="171" spans="1:19" s="123" customFormat="1" ht="15.75" x14ac:dyDescent="0.25">
      <c r="A171" s="209"/>
      <c r="B171" s="259"/>
      <c r="C171" s="259"/>
      <c r="D171" s="261"/>
      <c r="E171" s="263"/>
      <c r="F171" s="265"/>
      <c r="G171" s="259"/>
      <c r="H171" s="217"/>
      <c r="I171" s="68" t="s">
        <v>82</v>
      </c>
      <c r="J171" s="60" t="s">
        <v>257</v>
      </c>
      <c r="K171" s="46">
        <v>2</v>
      </c>
      <c r="L171" s="37"/>
      <c r="M171" s="64"/>
      <c r="N171" s="94"/>
      <c r="O171" s="149"/>
      <c r="P171" s="39"/>
      <c r="Q171" s="114"/>
      <c r="R171" s="203"/>
      <c r="S171" s="206"/>
    </row>
    <row r="172" spans="1:19" s="123" customFormat="1" ht="15.75" x14ac:dyDescent="0.25">
      <c r="A172" s="209"/>
      <c r="B172" s="259"/>
      <c r="C172" s="259"/>
      <c r="D172" s="261"/>
      <c r="E172" s="263"/>
      <c r="F172" s="265"/>
      <c r="G172" s="259"/>
      <c r="H172" s="217"/>
      <c r="I172" s="68" t="s">
        <v>258</v>
      </c>
      <c r="J172" s="60" t="s">
        <v>259</v>
      </c>
      <c r="K172" s="46">
        <v>2</v>
      </c>
      <c r="L172" s="37"/>
      <c r="M172" s="64"/>
      <c r="N172" s="94"/>
      <c r="O172" s="149"/>
      <c r="P172" s="39"/>
      <c r="Q172" s="114"/>
      <c r="R172" s="203"/>
      <c r="S172" s="206"/>
    </row>
    <row r="173" spans="1:19" s="123" customFormat="1" ht="15.75" x14ac:dyDescent="0.25">
      <c r="A173" s="209"/>
      <c r="B173" s="259"/>
      <c r="C173" s="259"/>
      <c r="D173" s="261"/>
      <c r="E173" s="263"/>
      <c r="F173" s="265"/>
      <c r="G173" s="259"/>
      <c r="H173" s="217"/>
      <c r="I173" s="68" t="s">
        <v>260</v>
      </c>
      <c r="J173" s="60" t="s">
        <v>261</v>
      </c>
      <c r="K173" s="46">
        <v>1.5</v>
      </c>
      <c r="L173" s="92"/>
      <c r="M173" s="94"/>
      <c r="N173" s="94"/>
      <c r="O173" s="149"/>
      <c r="P173" s="39"/>
      <c r="Q173" s="114"/>
      <c r="R173" s="203"/>
      <c r="S173" s="206"/>
    </row>
    <row r="174" spans="1:19" s="123" customFormat="1" ht="31.5" x14ac:dyDescent="0.25">
      <c r="A174" s="210"/>
      <c r="B174" s="259"/>
      <c r="C174" s="259"/>
      <c r="D174" s="261"/>
      <c r="E174" s="263"/>
      <c r="F174" s="265"/>
      <c r="G174" s="259"/>
      <c r="H174" s="144" t="s">
        <v>164</v>
      </c>
      <c r="I174" s="68" t="s">
        <v>262</v>
      </c>
      <c r="J174" s="60" t="s">
        <v>263</v>
      </c>
      <c r="K174" s="46">
        <v>1</v>
      </c>
      <c r="L174" s="37"/>
      <c r="M174" s="64"/>
      <c r="N174" s="94"/>
      <c r="O174" s="149"/>
      <c r="P174" s="39"/>
      <c r="Q174" s="114"/>
      <c r="R174" s="204"/>
      <c r="S174" s="207"/>
    </row>
    <row r="175" spans="1:19" s="147" customFormat="1" ht="21" customHeight="1" x14ac:dyDescent="0.25">
      <c r="A175" s="221" t="s">
        <v>171</v>
      </c>
      <c r="B175" s="222"/>
      <c r="C175" s="222"/>
      <c r="D175" s="222"/>
      <c r="E175" s="222"/>
      <c r="F175" s="222"/>
      <c r="G175" s="222"/>
      <c r="H175" s="223"/>
      <c r="I175" s="155"/>
      <c r="J175" s="155"/>
      <c r="K175" s="156"/>
      <c r="L175" s="157"/>
      <c r="M175" s="90">
        <f>SUM(M166:M174)</f>
        <v>0</v>
      </c>
      <c r="N175" s="90"/>
      <c r="O175" s="90"/>
      <c r="P175" s="90">
        <f>SUM(P166:P174)</f>
        <v>0</v>
      </c>
      <c r="Q175" s="90">
        <f>SUM(Q166:Q174)</f>
        <v>0</v>
      </c>
      <c r="R175" s="158"/>
      <c r="S175" s="159"/>
    </row>
    <row r="176" spans="1:19" s="123" customFormat="1" ht="15.75" customHeight="1" x14ac:dyDescent="0.25">
      <c r="A176" s="208">
        <v>12</v>
      </c>
      <c r="B176" s="231" t="s">
        <v>264</v>
      </c>
      <c r="C176" s="236">
        <v>2008</v>
      </c>
      <c r="D176" s="231" t="s">
        <v>265</v>
      </c>
      <c r="E176" s="233" t="s">
        <v>266</v>
      </c>
      <c r="F176" s="231" t="s">
        <v>29</v>
      </c>
      <c r="G176" s="231" t="s">
        <v>33</v>
      </c>
      <c r="H176" s="214" t="s">
        <v>279</v>
      </c>
      <c r="I176" s="67" t="s">
        <v>268</v>
      </c>
      <c r="J176" s="60" t="s">
        <v>280</v>
      </c>
      <c r="K176" s="36">
        <v>4</v>
      </c>
      <c r="L176" s="37"/>
      <c r="M176" s="64"/>
      <c r="N176" s="94"/>
      <c r="O176" s="149"/>
      <c r="P176" s="39"/>
      <c r="Q176" s="114"/>
      <c r="R176" s="202" t="s">
        <v>350</v>
      </c>
      <c r="S176" s="205" t="s">
        <v>32</v>
      </c>
    </row>
    <row r="177" spans="1:19" s="123" customFormat="1" ht="15.75" x14ac:dyDescent="0.25">
      <c r="A177" s="209"/>
      <c r="B177" s="224"/>
      <c r="C177" s="237"/>
      <c r="D177" s="224"/>
      <c r="E177" s="234"/>
      <c r="F177" s="224"/>
      <c r="G177" s="224"/>
      <c r="H177" s="215"/>
      <c r="I177" s="68" t="s">
        <v>269</v>
      </c>
      <c r="J177" s="60" t="s">
        <v>281</v>
      </c>
      <c r="K177" s="46">
        <v>4</v>
      </c>
      <c r="L177" s="37"/>
      <c r="M177" s="64"/>
      <c r="N177" s="94"/>
      <c r="O177" s="149"/>
      <c r="P177" s="39"/>
      <c r="Q177" s="114"/>
      <c r="R177" s="203"/>
      <c r="S177" s="206"/>
    </row>
    <row r="178" spans="1:19" s="123" customFormat="1" ht="15.75" x14ac:dyDescent="0.25">
      <c r="A178" s="209"/>
      <c r="B178" s="224"/>
      <c r="C178" s="237"/>
      <c r="D178" s="224"/>
      <c r="E178" s="234"/>
      <c r="F178" s="224"/>
      <c r="G178" s="224"/>
      <c r="H178" s="216"/>
      <c r="I178" s="68" t="s">
        <v>270</v>
      </c>
      <c r="J178" s="60" t="s">
        <v>282</v>
      </c>
      <c r="K178" s="46">
        <v>1</v>
      </c>
      <c r="L178" s="37"/>
      <c r="M178" s="64"/>
      <c r="N178" s="94"/>
      <c r="O178" s="150"/>
      <c r="P178" s="39"/>
      <c r="Q178" s="114"/>
      <c r="R178" s="203"/>
      <c r="S178" s="206"/>
    </row>
    <row r="179" spans="1:19" s="123" customFormat="1" ht="15.75" x14ac:dyDescent="0.25">
      <c r="A179" s="209"/>
      <c r="B179" s="224"/>
      <c r="C179" s="237"/>
      <c r="D179" s="224"/>
      <c r="E179" s="234"/>
      <c r="F179" s="224"/>
      <c r="G179" s="224"/>
      <c r="H179" s="266" t="s">
        <v>15</v>
      </c>
      <c r="I179" s="68" t="s">
        <v>145</v>
      </c>
      <c r="J179" s="60" t="s">
        <v>283</v>
      </c>
      <c r="K179" s="46">
        <v>1</v>
      </c>
      <c r="L179" s="92"/>
      <c r="M179" s="94"/>
      <c r="N179" s="94"/>
      <c r="O179" s="94"/>
      <c r="P179" s="98"/>
      <c r="Q179" s="114"/>
      <c r="R179" s="203"/>
      <c r="S179" s="206"/>
    </row>
    <row r="180" spans="1:19" s="123" customFormat="1" ht="15.75" x14ac:dyDescent="0.25">
      <c r="A180" s="209"/>
      <c r="B180" s="224"/>
      <c r="C180" s="237"/>
      <c r="D180" s="224"/>
      <c r="E180" s="234"/>
      <c r="F180" s="224"/>
      <c r="G180" s="224"/>
      <c r="H180" s="268"/>
      <c r="I180" s="68" t="s">
        <v>144</v>
      </c>
      <c r="J180" s="60" t="s">
        <v>251</v>
      </c>
      <c r="K180" s="46">
        <v>1</v>
      </c>
      <c r="L180" s="92"/>
      <c r="M180" s="94"/>
      <c r="N180" s="94"/>
      <c r="O180" s="152"/>
      <c r="P180" s="39"/>
      <c r="Q180" s="114"/>
      <c r="R180" s="203"/>
      <c r="S180" s="206"/>
    </row>
    <row r="181" spans="1:19" s="123" customFormat="1" ht="15.75" x14ac:dyDescent="0.25">
      <c r="A181" s="209"/>
      <c r="B181" s="224"/>
      <c r="C181" s="237"/>
      <c r="D181" s="224"/>
      <c r="E181" s="234"/>
      <c r="F181" s="224"/>
      <c r="G181" s="224"/>
      <c r="H181" s="282" t="s">
        <v>35</v>
      </c>
      <c r="I181" s="68" t="s">
        <v>271</v>
      </c>
      <c r="J181" s="60" t="s">
        <v>284</v>
      </c>
      <c r="K181" s="46">
        <v>2</v>
      </c>
      <c r="L181" s="37"/>
      <c r="M181" s="64"/>
      <c r="N181" s="94"/>
      <c r="O181" s="153"/>
      <c r="P181" s="39"/>
      <c r="Q181" s="114"/>
      <c r="R181" s="203"/>
      <c r="S181" s="206"/>
    </row>
    <row r="182" spans="1:19" s="123" customFormat="1" ht="15.75" x14ac:dyDescent="0.25">
      <c r="A182" s="209"/>
      <c r="B182" s="224"/>
      <c r="C182" s="237"/>
      <c r="D182" s="224"/>
      <c r="E182" s="234"/>
      <c r="F182" s="224"/>
      <c r="G182" s="224"/>
      <c r="H182" s="277"/>
      <c r="I182" s="68" t="s">
        <v>272</v>
      </c>
      <c r="J182" s="60" t="s">
        <v>285</v>
      </c>
      <c r="K182" s="46">
        <v>2</v>
      </c>
      <c r="L182" s="37"/>
      <c r="M182" s="64"/>
      <c r="N182" s="94"/>
      <c r="O182" s="153"/>
      <c r="P182" s="39"/>
      <c r="Q182" s="114"/>
      <c r="R182" s="203"/>
      <c r="S182" s="206"/>
    </row>
    <row r="183" spans="1:19" s="123" customFormat="1" ht="15.75" x14ac:dyDescent="0.25">
      <c r="A183" s="209"/>
      <c r="B183" s="224"/>
      <c r="C183" s="237"/>
      <c r="D183" s="224"/>
      <c r="E183" s="234"/>
      <c r="F183" s="224"/>
      <c r="G183" s="224"/>
      <c r="H183" s="277"/>
      <c r="I183" s="68" t="s">
        <v>255</v>
      </c>
      <c r="J183" s="60" t="s">
        <v>256</v>
      </c>
      <c r="K183" s="46">
        <v>2</v>
      </c>
      <c r="L183" s="92"/>
      <c r="M183" s="64"/>
      <c r="N183" s="94"/>
      <c r="O183" s="153"/>
      <c r="P183" s="39"/>
      <c r="Q183" s="114"/>
      <c r="R183" s="203"/>
      <c r="S183" s="206"/>
    </row>
    <row r="184" spans="1:19" s="123" customFormat="1" ht="15.75" x14ac:dyDescent="0.25">
      <c r="A184" s="209"/>
      <c r="B184" s="224"/>
      <c r="C184" s="237"/>
      <c r="D184" s="224"/>
      <c r="E184" s="234"/>
      <c r="F184" s="224"/>
      <c r="G184" s="224"/>
      <c r="H184" s="277"/>
      <c r="I184" s="68" t="s">
        <v>82</v>
      </c>
      <c r="J184" s="60" t="s">
        <v>257</v>
      </c>
      <c r="K184" s="46">
        <v>2</v>
      </c>
      <c r="L184" s="37"/>
      <c r="M184" s="64"/>
      <c r="N184" s="94"/>
      <c r="O184" s="153"/>
      <c r="P184" s="39"/>
      <c r="Q184" s="114"/>
      <c r="R184" s="203"/>
      <c r="S184" s="206"/>
    </row>
    <row r="185" spans="1:19" s="123" customFormat="1" ht="15.75" x14ac:dyDescent="0.25">
      <c r="A185" s="209"/>
      <c r="B185" s="224"/>
      <c r="C185" s="237"/>
      <c r="D185" s="224"/>
      <c r="E185" s="234"/>
      <c r="F185" s="224"/>
      <c r="G185" s="224"/>
      <c r="H185" s="278"/>
      <c r="I185" s="68" t="s">
        <v>260</v>
      </c>
      <c r="J185" s="60" t="s">
        <v>261</v>
      </c>
      <c r="K185" s="46">
        <v>2</v>
      </c>
      <c r="L185" s="92"/>
      <c r="M185" s="94"/>
      <c r="N185" s="94"/>
      <c r="O185" s="149"/>
      <c r="P185" s="39"/>
      <c r="Q185" s="114"/>
      <c r="R185" s="203"/>
      <c r="S185" s="206"/>
    </row>
    <row r="186" spans="1:19" s="123" customFormat="1" ht="15.75" x14ac:dyDescent="0.25">
      <c r="A186" s="209"/>
      <c r="B186" s="224"/>
      <c r="C186" s="237"/>
      <c r="D186" s="224"/>
      <c r="E186" s="234"/>
      <c r="F186" s="224"/>
      <c r="G186" s="224"/>
      <c r="H186" s="282" t="s">
        <v>164</v>
      </c>
      <c r="I186" s="68" t="s">
        <v>273</v>
      </c>
      <c r="J186" s="60" t="s">
        <v>286</v>
      </c>
      <c r="K186" s="46">
        <v>3</v>
      </c>
      <c r="L186" s="92"/>
      <c r="M186" s="94"/>
      <c r="N186" s="94"/>
      <c r="O186" s="154"/>
      <c r="P186" s="39"/>
      <c r="Q186" s="114"/>
      <c r="R186" s="203"/>
      <c r="S186" s="206"/>
    </row>
    <row r="187" spans="1:19" s="123" customFormat="1" ht="15.75" x14ac:dyDescent="0.25">
      <c r="A187" s="209"/>
      <c r="B187" s="224"/>
      <c r="C187" s="237"/>
      <c r="D187" s="224"/>
      <c r="E187" s="234"/>
      <c r="F187" s="224"/>
      <c r="G187" s="224"/>
      <c r="H187" s="278"/>
      <c r="I187" s="68" t="s">
        <v>274</v>
      </c>
      <c r="J187" s="60" t="s">
        <v>287</v>
      </c>
      <c r="K187" s="46">
        <v>1</v>
      </c>
      <c r="L187" s="92"/>
      <c r="M187" s="94"/>
      <c r="N187" s="94"/>
      <c r="O187" s="154"/>
      <c r="P187" s="39"/>
      <c r="Q187" s="114"/>
      <c r="R187" s="203"/>
      <c r="S187" s="206"/>
    </row>
    <row r="188" spans="1:19" s="123" customFormat="1" ht="31.5" x14ac:dyDescent="0.25">
      <c r="A188" s="209"/>
      <c r="B188" s="224"/>
      <c r="C188" s="237"/>
      <c r="D188" s="224"/>
      <c r="E188" s="234"/>
      <c r="F188" s="224"/>
      <c r="G188" s="224"/>
      <c r="H188" s="128" t="s">
        <v>243</v>
      </c>
      <c r="I188" s="68" t="s">
        <v>275</v>
      </c>
      <c r="J188" s="60" t="s">
        <v>288</v>
      </c>
      <c r="K188" s="46">
        <v>1</v>
      </c>
      <c r="L188" s="37"/>
      <c r="M188" s="64"/>
      <c r="N188" s="94"/>
      <c r="O188" s="149"/>
      <c r="P188" s="39"/>
      <c r="Q188" s="114"/>
      <c r="R188" s="203"/>
      <c r="S188" s="206"/>
    </row>
    <row r="189" spans="1:19" s="123" customFormat="1" ht="15.75" x14ac:dyDescent="0.25">
      <c r="A189" s="209"/>
      <c r="B189" s="224"/>
      <c r="C189" s="237"/>
      <c r="D189" s="224"/>
      <c r="E189" s="234"/>
      <c r="F189" s="224"/>
      <c r="G189" s="224"/>
      <c r="H189" s="275" t="s">
        <v>36</v>
      </c>
      <c r="I189" s="68" t="s">
        <v>276</v>
      </c>
      <c r="J189" s="60" t="s">
        <v>289</v>
      </c>
      <c r="K189" s="46">
        <v>1</v>
      </c>
      <c r="L189" s="37"/>
      <c r="M189" s="64"/>
      <c r="N189" s="94"/>
      <c r="O189" s="154"/>
      <c r="P189" s="39"/>
      <c r="Q189" s="114"/>
      <c r="R189" s="203"/>
      <c r="S189" s="206"/>
    </row>
    <row r="190" spans="1:19" s="123" customFormat="1" ht="15.75" x14ac:dyDescent="0.25">
      <c r="A190" s="209"/>
      <c r="B190" s="224"/>
      <c r="C190" s="237"/>
      <c r="D190" s="224"/>
      <c r="E190" s="234"/>
      <c r="F190" s="224"/>
      <c r="G190" s="224"/>
      <c r="H190" s="276"/>
      <c r="I190" s="67" t="s">
        <v>277</v>
      </c>
      <c r="J190" s="167" t="s">
        <v>290</v>
      </c>
      <c r="K190" s="177">
        <v>1</v>
      </c>
      <c r="L190" s="37"/>
      <c r="M190" s="64"/>
      <c r="N190" s="94"/>
      <c r="O190" s="153"/>
      <c r="P190" s="39"/>
      <c r="Q190" s="114"/>
      <c r="R190" s="203"/>
      <c r="S190" s="206"/>
    </row>
    <row r="191" spans="1:19" s="123" customFormat="1" ht="15.75" x14ac:dyDescent="0.25">
      <c r="A191" s="210"/>
      <c r="B191" s="224"/>
      <c r="C191" s="237"/>
      <c r="D191" s="224"/>
      <c r="E191" s="234"/>
      <c r="F191" s="224"/>
      <c r="G191" s="224"/>
      <c r="H191" s="280"/>
      <c r="I191" s="68" t="s">
        <v>278</v>
      </c>
      <c r="J191" s="169" t="s">
        <v>291</v>
      </c>
      <c r="K191" s="177">
        <v>1</v>
      </c>
      <c r="L191" s="37"/>
      <c r="M191" s="64"/>
      <c r="N191" s="94"/>
      <c r="O191" s="178"/>
      <c r="P191" s="39"/>
      <c r="Q191" s="114"/>
      <c r="R191" s="204"/>
      <c r="S191" s="207"/>
    </row>
    <row r="192" spans="1:19" s="147" customFormat="1" ht="20.25" customHeight="1" x14ac:dyDescent="0.25">
      <c r="A192" s="221" t="s">
        <v>171</v>
      </c>
      <c r="B192" s="222"/>
      <c r="C192" s="222"/>
      <c r="D192" s="222"/>
      <c r="E192" s="222"/>
      <c r="F192" s="222"/>
      <c r="G192" s="222"/>
      <c r="H192" s="223"/>
      <c r="I192" s="155"/>
      <c r="J192" s="155"/>
      <c r="K192" s="156"/>
      <c r="L192" s="157"/>
      <c r="M192" s="75">
        <f>SUM(M176:M191)</f>
        <v>0</v>
      </c>
      <c r="N192" s="76"/>
      <c r="O192" s="77"/>
      <c r="P192" s="75">
        <f>SUM(P176:P191)</f>
        <v>0</v>
      </c>
      <c r="Q192" s="75">
        <f t="shared" ref="Q192:Q204" si="4">P192+M192</f>
        <v>0</v>
      </c>
      <c r="R192" s="158"/>
      <c r="S192" s="159"/>
    </row>
    <row r="193" spans="1:19" s="123" customFormat="1" ht="15.75" x14ac:dyDescent="0.25">
      <c r="A193" s="208">
        <v>13</v>
      </c>
      <c r="B193" s="224" t="s">
        <v>297</v>
      </c>
      <c r="C193" s="237">
        <v>2005</v>
      </c>
      <c r="D193" s="224" t="s">
        <v>298</v>
      </c>
      <c r="E193" s="234" t="s">
        <v>299</v>
      </c>
      <c r="F193" s="224" t="s">
        <v>267</v>
      </c>
      <c r="G193" s="224" t="s">
        <v>33</v>
      </c>
      <c r="H193" s="247" t="s">
        <v>15</v>
      </c>
      <c r="I193" s="68" t="s">
        <v>144</v>
      </c>
      <c r="J193" s="60" t="s">
        <v>148</v>
      </c>
      <c r="K193" s="46">
        <v>1</v>
      </c>
      <c r="L193" s="92"/>
      <c r="M193" s="151"/>
      <c r="N193" s="195"/>
      <c r="O193" s="96"/>
      <c r="P193" s="97"/>
      <c r="Q193" s="180"/>
      <c r="R193" s="202" t="s">
        <v>350</v>
      </c>
      <c r="S193" s="205" t="s">
        <v>32</v>
      </c>
    </row>
    <row r="194" spans="1:19" s="123" customFormat="1" ht="15.75" x14ac:dyDescent="0.25">
      <c r="A194" s="209"/>
      <c r="B194" s="224"/>
      <c r="C194" s="237"/>
      <c r="D194" s="224"/>
      <c r="E194" s="234"/>
      <c r="F194" s="224"/>
      <c r="G194" s="224"/>
      <c r="H194" s="247"/>
      <c r="I194" s="68" t="s">
        <v>145</v>
      </c>
      <c r="J194" s="60" t="s">
        <v>149</v>
      </c>
      <c r="K194" s="46">
        <v>1</v>
      </c>
      <c r="L194" s="92"/>
      <c r="M194" s="151"/>
      <c r="N194" s="195"/>
      <c r="O194" s="93"/>
      <c r="P194" s="129"/>
      <c r="Q194" s="180"/>
      <c r="R194" s="203"/>
      <c r="S194" s="206"/>
    </row>
    <row r="195" spans="1:19" s="123" customFormat="1" ht="15.75" x14ac:dyDescent="0.25">
      <c r="A195" s="209"/>
      <c r="B195" s="224"/>
      <c r="C195" s="237"/>
      <c r="D195" s="224"/>
      <c r="E195" s="234"/>
      <c r="F195" s="224"/>
      <c r="G195" s="224"/>
      <c r="H195" s="247"/>
      <c r="I195" s="68" t="s">
        <v>146</v>
      </c>
      <c r="J195" s="60" t="s">
        <v>150</v>
      </c>
      <c r="K195" s="46">
        <v>1</v>
      </c>
      <c r="L195" s="96"/>
      <c r="M195" s="151"/>
      <c r="N195" s="195"/>
      <c r="O195" s="93"/>
      <c r="P195" s="129"/>
      <c r="Q195" s="180"/>
      <c r="R195" s="203"/>
      <c r="S195" s="206"/>
    </row>
    <row r="196" spans="1:19" s="123" customFormat="1" ht="15.75" x14ac:dyDescent="0.25">
      <c r="A196" s="209"/>
      <c r="B196" s="224"/>
      <c r="C196" s="237"/>
      <c r="D196" s="224"/>
      <c r="E196" s="234"/>
      <c r="F196" s="224"/>
      <c r="G196" s="224"/>
      <c r="H196" s="247"/>
      <c r="I196" s="68" t="s">
        <v>147</v>
      </c>
      <c r="J196" s="60" t="s">
        <v>151</v>
      </c>
      <c r="K196" s="46">
        <v>1</v>
      </c>
      <c r="L196" s="93"/>
      <c r="M196" s="151"/>
      <c r="N196" s="195"/>
      <c r="O196" s="66"/>
      <c r="P196" s="129"/>
      <c r="Q196" s="180"/>
      <c r="R196" s="203"/>
      <c r="S196" s="206"/>
    </row>
    <row r="197" spans="1:19" s="123" customFormat="1" ht="15.75" x14ac:dyDescent="0.25">
      <c r="A197" s="209"/>
      <c r="B197" s="224"/>
      <c r="C197" s="237"/>
      <c r="D197" s="224"/>
      <c r="E197" s="234"/>
      <c r="F197" s="224"/>
      <c r="G197" s="224"/>
      <c r="H197" s="132" t="s">
        <v>143</v>
      </c>
      <c r="I197" s="68" t="s">
        <v>90</v>
      </c>
      <c r="J197" s="60" t="s">
        <v>292</v>
      </c>
      <c r="K197" s="46">
        <v>1</v>
      </c>
      <c r="L197" s="93"/>
      <c r="M197" s="151"/>
      <c r="N197" s="195"/>
      <c r="O197" s="66"/>
      <c r="P197" s="129"/>
      <c r="Q197" s="180"/>
      <c r="R197" s="203"/>
      <c r="S197" s="206"/>
    </row>
    <row r="198" spans="1:19" s="123" customFormat="1" ht="15.75" x14ac:dyDescent="0.25">
      <c r="A198" s="209"/>
      <c r="B198" s="224"/>
      <c r="C198" s="237"/>
      <c r="D198" s="224"/>
      <c r="E198" s="234"/>
      <c r="F198" s="224"/>
      <c r="G198" s="224"/>
      <c r="H198" s="247" t="s">
        <v>164</v>
      </c>
      <c r="I198" s="68" t="s">
        <v>293</v>
      </c>
      <c r="J198" s="60" t="s">
        <v>294</v>
      </c>
      <c r="K198" s="46">
        <v>3</v>
      </c>
      <c r="L198" s="93"/>
      <c r="M198" s="151"/>
      <c r="N198" s="195"/>
      <c r="O198" s="93"/>
      <c r="P198" s="129"/>
      <c r="Q198" s="180"/>
      <c r="R198" s="203"/>
      <c r="S198" s="206"/>
    </row>
    <row r="199" spans="1:19" s="123" customFormat="1" ht="15.75" x14ac:dyDescent="0.25">
      <c r="A199" s="209"/>
      <c r="B199" s="224"/>
      <c r="C199" s="237"/>
      <c r="D199" s="224"/>
      <c r="E199" s="234"/>
      <c r="F199" s="224"/>
      <c r="G199" s="224"/>
      <c r="H199" s="247"/>
      <c r="I199" s="68" t="s">
        <v>295</v>
      </c>
      <c r="J199" s="60" t="s">
        <v>296</v>
      </c>
      <c r="K199" s="46">
        <v>1</v>
      </c>
      <c r="L199" s="93"/>
      <c r="M199" s="151"/>
      <c r="N199" s="195"/>
      <c r="O199" s="93"/>
      <c r="P199" s="129"/>
      <c r="Q199" s="180"/>
      <c r="R199" s="203"/>
      <c r="S199" s="206"/>
    </row>
    <row r="200" spans="1:19" s="123" customFormat="1" ht="15.75" x14ac:dyDescent="0.25">
      <c r="A200" s="209"/>
      <c r="B200" s="224"/>
      <c r="C200" s="237"/>
      <c r="D200" s="224"/>
      <c r="E200" s="234"/>
      <c r="F200" s="224"/>
      <c r="G200" s="224"/>
      <c r="H200" s="266" t="s">
        <v>34</v>
      </c>
      <c r="I200" s="142" t="s">
        <v>154</v>
      </c>
      <c r="J200" s="60" t="s">
        <v>153</v>
      </c>
      <c r="K200" s="36">
        <v>4</v>
      </c>
      <c r="L200" s="37"/>
      <c r="M200" s="64"/>
      <c r="N200" s="195"/>
      <c r="O200" s="196"/>
      <c r="P200" s="129"/>
      <c r="Q200" s="180"/>
      <c r="R200" s="203"/>
      <c r="S200" s="206"/>
    </row>
    <row r="201" spans="1:19" s="123" customFormat="1" ht="15.75" x14ac:dyDescent="0.25">
      <c r="A201" s="209"/>
      <c r="B201" s="224"/>
      <c r="C201" s="237"/>
      <c r="D201" s="224"/>
      <c r="E201" s="234"/>
      <c r="F201" s="224"/>
      <c r="G201" s="224"/>
      <c r="H201" s="268"/>
      <c r="I201" s="68" t="s">
        <v>154</v>
      </c>
      <c r="J201" s="60" t="s">
        <v>155</v>
      </c>
      <c r="K201" s="46">
        <v>4</v>
      </c>
      <c r="L201" s="37"/>
      <c r="M201" s="64"/>
      <c r="N201" s="195"/>
      <c r="O201" s="196"/>
      <c r="P201" s="129"/>
      <c r="Q201" s="180"/>
      <c r="R201" s="203"/>
      <c r="S201" s="206"/>
    </row>
    <row r="202" spans="1:19" s="123" customFormat="1" ht="15.75" x14ac:dyDescent="0.25">
      <c r="A202" s="209"/>
      <c r="B202" s="224"/>
      <c r="C202" s="237"/>
      <c r="D202" s="224"/>
      <c r="E202" s="234"/>
      <c r="F202" s="224"/>
      <c r="G202" s="224"/>
      <c r="H202" s="247" t="s">
        <v>35</v>
      </c>
      <c r="I202" s="68" t="s">
        <v>158</v>
      </c>
      <c r="J202" s="60" t="s">
        <v>159</v>
      </c>
      <c r="K202" s="46">
        <v>4</v>
      </c>
      <c r="L202" s="37"/>
      <c r="M202" s="197"/>
      <c r="N202" s="195"/>
      <c r="O202" s="153"/>
      <c r="P202" s="129"/>
      <c r="Q202" s="180"/>
      <c r="R202" s="203"/>
      <c r="S202" s="206"/>
    </row>
    <row r="203" spans="1:19" s="123" customFormat="1" ht="15.75" x14ac:dyDescent="0.25">
      <c r="A203" s="210"/>
      <c r="B203" s="224"/>
      <c r="C203" s="237"/>
      <c r="D203" s="224"/>
      <c r="E203" s="234"/>
      <c r="F203" s="224"/>
      <c r="G203" s="224"/>
      <c r="H203" s="247"/>
      <c r="I203" s="68" t="s">
        <v>156</v>
      </c>
      <c r="J203" s="60" t="s">
        <v>157</v>
      </c>
      <c r="K203" s="134">
        <v>4</v>
      </c>
      <c r="L203" s="137"/>
      <c r="M203" s="182"/>
      <c r="N203" s="179"/>
      <c r="O203" s="181"/>
      <c r="P203" s="141"/>
      <c r="Q203" s="180"/>
      <c r="R203" s="204"/>
      <c r="S203" s="207"/>
    </row>
    <row r="204" spans="1:19" s="147" customFormat="1" ht="20.25" customHeight="1" x14ac:dyDescent="0.25">
      <c r="A204" s="221" t="s">
        <v>171</v>
      </c>
      <c r="B204" s="222"/>
      <c r="C204" s="222"/>
      <c r="D204" s="222"/>
      <c r="E204" s="222"/>
      <c r="F204" s="222"/>
      <c r="G204" s="222"/>
      <c r="H204" s="223"/>
      <c r="I204" s="155"/>
      <c r="J204" s="155"/>
      <c r="K204" s="156"/>
      <c r="L204" s="157"/>
      <c r="M204" s="75">
        <f>SUM(M193:M203)</f>
        <v>0</v>
      </c>
      <c r="N204" s="76"/>
      <c r="O204" s="77"/>
      <c r="P204" s="75">
        <f>SUM(P193:P203)</f>
        <v>0</v>
      </c>
      <c r="Q204" s="75">
        <f t="shared" si="4"/>
        <v>0</v>
      </c>
      <c r="R204" s="158"/>
      <c r="S204" s="159"/>
    </row>
    <row r="205" spans="1:19" s="123" customFormat="1" ht="15.75" x14ac:dyDescent="0.25">
      <c r="A205" s="208">
        <v>14</v>
      </c>
      <c r="B205" s="218" t="s">
        <v>246</v>
      </c>
      <c r="C205" s="218">
        <v>2010</v>
      </c>
      <c r="D205" s="218" t="s">
        <v>300</v>
      </c>
      <c r="E205" s="281">
        <v>300000896</v>
      </c>
      <c r="F205" s="243" t="s">
        <v>29</v>
      </c>
      <c r="G205" s="218" t="s">
        <v>33</v>
      </c>
      <c r="H205" s="276" t="s">
        <v>34</v>
      </c>
      <c r="I205" s="68" t="s">
        <v>269</v>
      </c>
      <c r="J205" s="60" t="s">
        <v>281</v>
      </c>
      <c r="K205" s="46">
        <v>4</v>
      </c>
      <c r="L205" s="183"/>
      <c r="M205" s="54"/>
      <c r="N205" s="96"/>
      <c r="O205" s="149"/>
      <c r="P205" s="113"/>
      <c r="Q205" s="113"/>
      <c r="R205" s="202" t="s">
        <v>350</v>
      </c>
      <c r="S205" s="205" t="s">
        <v>32</v>
      </c>
    </row>
    <row r="206" spans="1:19" s="123" customFormat="1" ht="15.75" x14ac:dyDescent="0.25">
      <c r="A206" s="209"/>
      <c r="B206" s="218"/>
      <c r="C206" s="218"/>
      <c r="D206" s="218"/>
      <c r="E206" s="281"/>
      <c r="F206" s="243"/>
      <c r="G206" s="218"/>
      <c r="H206" s="280"/>
      <c r="I206" s="68" t="s">
        <v>270</v>
      </c>
      <c r="J206" s="60" t="s">
        <v>282</v>
      </c>
      <c r="K206" s="184">
        <v>1</v>
      </c>
      <c r="L206" s="185"/>
      <c r="M206" s="54"/>
      <c r="N206" s="96"/>
      <c r="O206" s="53"/>
      <c r="P206" s="113"/>
      <c r="Q206" s="113"/>
      <c r="R206" s="203"/>
      <c r="S206" s="206"/>
    </row>
    <row r="207" spans="1:19" s="123" customFormat="1" ht="15.75" x14ac:dyDescent="0.25">
      <c r="A207" s="209"/>
      <c r="B207" s="218"/>
      <c r="C207" s="218"/>
      <c r="D207" s="218"/>
      <c r="E207" s="281"/>
      <c r="F207" s="243"/>
      <c r="G207" s="218"/>
      <c r="H207" s="275" t="s">
        <v>15</v>
      </c>
      <c r="I207" s="68" t="s">
        <v>301</v>
      </c>
      <c r="J207" s="60" t="s">
        <v>302</v>
      </c>
      <c r="K207" s="46">
        <v>1</v>
      </c>
      <c r="L207" s="183"/>
      <c r="M207" s="54"/>
      <c r="N207" s="96"/>
      <c r="O207" s="149"/>
      <c r="P207" s="113"/>
      <c r="Q207" s="113"/>
      <c r="R207" s="203"/>
      <c r="S207" s="206"/>
    </row>
    <row r="208" spans="1:19" s="123" customFormat="1" ht="15.75" x14ac:dyDescent="0.25">
      <c r="A208" s="209"/>
      <c r="B208" s="218"/>
      <c r="C208" s="218"/>
      <c r="D208" s="218"/>
      <c r="E208" s="281"/>
      <c r="F208" s="243"/>
      <c r="G208" s="218"/>
      <c r="H208" s="276"/>
      <c r="I208" s="68" t="s">
        <v>147</v>
      </c>
      <c r="J208" s="60" t="s">
        <v>303</v>
      </c>
      <c r="K208" s="46">
        <v>1</v>
      </c>
      <c r="L208" s="185"/>
      <c r="M208" s="96"/>
      <c r="N208" s="96"/>
      <c r="O208" s="152"/>
      <c r="P208" s="99"/>
      <c r="Q208" s="113"/>
      <c r="R208" s="203"/>
      <c r="S208" s="206"/>
    </row>
    <row r="209" spans="1:19" s="123" customFormat="1" ht="31.5" x14ac:dyDescent="0.25">
      <c r="A209" s="210"/>
      <c r="B209" s="218"/>
      <c r="C209" s="218"/>
      <c r="D209" s="218"/>
      <c r="E209" s="281"/>
      <c r="F209" s="243"/>
      <c r="G209" s="218"/>
      <c r="H209" s="186" t="s">
        <v>36</v>
      </c>
      <c r="I209" s="68" t="s">
        <v>304</v>
      </c>
      <c r="J209" s="60" t="s">
        <v>305</v>
      </c>
      <c r="K209" s="46">
        <v>1</v>
      </c>
      <c r="L209" s="183"/>
      <c r="M209" s="54"/>
      <c r="N209" s="96"/>
      <c r="O209" s="53"/>
      <c r="P209" s="113"/>
      <c r="Q209" s="113"/>
      <c r="R209" s="204"/>
      <c r="S209" s="207"/>
    </row>
    <row r="210" spans="1:19" s="147" customFormat="1" ht="21" customHeight="1" x14ac:dyDescent="0.25">
      <c r="A210" s="221" t="s">
        <v>171</v>
      </c>
      <c r="B210" s="222"/>
      <c r="C210" s="222"/>
      <c r="D210" s="222"/>
      <c r="E210" s="222"/>
      <c r="F210" s="222"/>
      <c r="G210" s="222"/>
      <c r="H210" s="223"/>
      <c r="I210" s="155"/>
      <c r="J210" s="155"/>
      <c r="K210" s="156"/>
      <c r="L210" s="157"/>
      <c r="M210" s="75">
        <f>SUM(M205:M209)</f>
        <v>0</v>
      </c>
      <c r="N210" s="76"/>
      <c r="O210" s="77"/>
      <c r="P210" s="75">
        <f>SUM(P205:P209)</f>
        <v>0</v>
      </c>
      <c r="Q210" s="75">
        <f>SUM(Q205:Q209)</f>
        <v>0</v>
      </c>
      <c r="R210" s="158"/>
      <c r="S210" s="159"/>
    </row>
    <row r="211" spans="1:19" s="123" customFormat="1" ht="15.75" x14ac:dyDescent="0.25">
      <c r="A211" s="208">
        <v>15</v>
      </c>
      <c r="B211" s="218" t="s">
        <v>246</v>
      </c>
      <c r="C211" s="218">
        <v>2008</v>
      </c>
      <c r="D211" s="218" t="s">
        <v>306</v>
      </c>
      <c r="E211" s="281">
        <v>150000580</v>
      </c>
      <c r="F211" s="218" t="s">
        <v>29</v>
      </c>
      <c r="G211" s="218" t="s">
        <v>33</v>
      </c>
      <c r="H211" s="217" t="s">
        <v>15</v>
      </c>
      <c r="I211" s="68" t="s">
        <v>301</v>
      </c>
      <c r="J211" s="60" t="s">
        <v>302</v>
      </c>
      <c r="K211" s="46">
        <v>1</v>
      </c>
      <c r="L211" s="37"/>
      <c r="M211" s="54"/>
      <c r="N211" s="96"/>
      <c r="O211" s="149"/>
      <c r="P211" s="113"/>
      <c r="Q211" s="113"/>
      <c r="R211" s="202" t="s">
        <v>350</v>
      </c>
      <c r="S211" s="205" t="s">
        <v>32</v>
      </c>
    </row>
    <row r="212" spans="1:19" s="123" customFormat="1" ht="15.75" x14ac:dyDescent="0.25">
      <c r="A212" s="209"/>
      <c r="B212" s="218"/>
      <c r="C212" s="218"/>
      <c r="D212" s="218"/>
      <c r="E212" s="281"/>
      <c r="F212" s="218"/>
      <c r="G212" s="218"/>
      <c r="H212" s="217"/>
      <c r="I212" s="68" t="s">
        <v>147</v>
      </c>
      <c r="J212" s="60" t="s">
        <v>303</v>
      </c>
      <c r="K212" s="46">
        <v>1</v>
      </c>
      <c r="L212" s="96"/>
      <c r="M212" s="96"/>
      <c r="N212" s="96"/>
      <c r="O212" s="152"/>
      <c r="P212" s="99"/>
      <c r="Q212" s="113"/>
      <c r="R212" s="203"/>
      <c r="S212" s="206"/>
    </row>
    <row r="213" spans="1:19" s="123" customFormat="1" ht="15.75" x14ac:dyDescent="0.25">
      <c r="A213" s="209"/>
      <c r="B213" s="218"/>
      <c r="C213" s="218"/>
      <c r="D213" s="218"/>
      <c r="E213" s="281"/>
      <c r="F213" s="218"/>
      <c r="G213" s="218"/>
      <c r="H213" s="220" t="s">
        <v>35</v>
      </c>
      <c r="I213" s="68" t="s">
        <v>82</v>
      </c>
      <c r="J213" s="60" t="s">
        <v>257</v>
      </c>
      <c r="K213" s="46">
        <v>2</v>
      </c>
      <c r="L213" s="187"/>
      <c r="M213" s="54"/>
      <c r="N213" s="96"/>
      <c r="O213" s="53"/>
      <c r="P213" s="113"/>
      <c r="Q213" s="113"/>
      <c r="R213" s="203"/>
      <c r="S213" s="206"/>
    </row>
    <row r="214" spans="1:19" s="123" customFormat="1" ht="15.75" x14ac:dyDescent="0.25">
      <c r="A214" s="209"/>
      <c r="B214" s="218"/>
      <c r="C214" s="218"/>
      <c r="D214" s="218"/>
      <c r="E214" s="281"/>
      <c r="F214" s="218"/>
      <c r="G214" s="218"/>
      <c r="H214" s="220"/>
      <c r="I214" s="68" t="s">
        <v>252</v>
      </c>
      <c r="J214" s="60" t="s">
        <v>253</v>
      </c>
      <c r="K214" s="46">
        <v>2</v>
      </c>
      <c r="L214" s="187"/>
      <c r="M214" s="54"/>
      <c r="N214" s="96"/>
      <c r="O214" s="149"/>
      <c r="P214" s="113"/>
      <c r="Q214" s="113"/>
      <c r="R214" s="203"/>
      <c r="S214" s="206"/>
    </row>
    <row r="215" spans="1:19" s="123" customFormat="1" ht="15.75" x14ac:dyDescent="0.25">
      <c r="A215" s="209"/>
      <c r="B215" s="218"/>
      <c r="C215" s="218"/>
      <c r="D215" s="218"/>
      <c r="E215" s="281"/>
      <c r="F215" s="218"/>
      <c r="G215" s="218"/>
      <c r="H215" s="220"/>
      <c r="I215" s="68" t="s">
        <v>252</v>
      </c>
      <c r="J215" s="60" t="s">
        <v>254</v>
      </c>
      <c r="K215" s="46">
        <v>2</v>
      </c>
      <c r="L215" s="187"/>
      <c r="M215" s="54"/>
      <c r="N215" s="96"/>
      <c r="O215" s="149"/>
      <c r="P215" s="113"/>
      <c r="Q215" s="113"/>
      <c r="R215" s="203"/>
      <c r="S215" s="206"/>
    </row>
    <row r="216" spans="1:19" s="123" customFormat="1" ht="31.5" x14ac:dyDescent="0.25">
      <c r="A216" s="210"/>
      <c r="B216" s="218"/>
      <c r="C216" s="218"/>
      <c r="D216" s="218"/>
      <c r="E216" s="281"/>
      <c r="F216" s="218"/>
      <c r="G216" s="218"/>
      <c r="H216" s="188" t="s">
        <v>243</v>
      </c>
      <c r="I216" s="68" t="s">
        <v>275</v>
      </c>
      <c r="J216" s="60" t="s">
        <v>288</v>
      </c>
      <c r="K216" s="46">
        <v>1</v>
      </c>
      <c r="L216" s="37"/>
      <c r="M216" s="54"/>
      <c r="N216" s="96"/>
      <c r="O216" s="149"/>
      <c r="P216" s="113"/>
      <c r="Q216" s="113"/>
      <c r="R216" s="204"/>
      <c r="S216" s="207"/>
    </row>
    <row r="217" spans="1:19" s="147" customFormat="1" ht="20.25" customHeight="1" x14ac:dyDescent="0.25">
      <c r="A217" s="221" t="s">
        <v>171</v>
      </c>
      <c r="B217" s="222"/>
      <c r="C217" s="222"/>
      <c r="D217" s="222"/>
      <c r="E217" s="222"/>
      <c r="F217" s="222"/>
      <c r="G217" s="222"/>
      <c r="H217" s="223"/>
      <c r="I217" s="155"/>
      <c r="J217" s="155"/>
      <c r="K217" s="156"/>
      <c r="L217" s="157"/>
      <c r="M217" s="84">
        <f>SUM(M211:M216)</f>
        <v>0</v>
      </c>
      <c r="N217" s="84"/>
      <c r="O217" s="84"/>
      <c r="P217" s="84">
        <f>SUM(P211:P216)</f>
        <v>0</v>
      </c>
      <c r="Q217" s="84">
        <f t="shared" ref="Q217" si="5">P217+M217</f>
        <v>0</v>
      </c>
      <c r="R217" s="158"/>
      <c r="S217" s="159"/>
    </row>
    <row r="218" spans="1:19" s="123" customFormat="1" ht="15.75" x14ac:dyDescent="0.25">
      <c r="A218" s="208">
        <v>16</v>
      </c>
      <c r="B218" s="242" t="s">
        <v>246</v>
      </c>
      <c r="C218" s="242">
        <v>2006</v>
      </c>
      <c r="D218" s="245" t="s">
        <v>307</v>
      </c>
      <c r="E218" s="283" t="s">
        <v>308</v>
      </c>
      <c r="F218" s="243" t="s">
        <v>29</v>
      </c>
      <c r="G218" s="242" t="s">
        <v>33</v>
      </c>
      <c r="H218" s="188" t="s">
        <v>143</v>
      </c>
      <c r="I218" s="67" t="s">
        <v>309</v>
      </c>
      <c r="J218" s="60" t="s">
        <v>310</v>
      </c>
      <c r="K218" s="36">
        <v>1</v>
      </c>
      <c r="L218" s="37"/>
      <c r="M218" s="64"/>
      <c r="N218" s="94"/>
      <c r="O218" s="189"/>
      <c r="P218" s="114"/>
      <c r="Q218" s="114"/>
      <c r="R218" s="202" t="s">
        <v>350</v>
      </c>
      <c r="S218" s="205" t="s">
        <v>32</v>
      </c>
    </row>
    <row r="219" spans="1:19" s="123" customFormat="1" ht="15.75" x14ac:dyDescent="0.25">
      <c r="A219" s="209"/>
      <c r="B219" s="242"/>
      <c r="C219" s="242"/>
      <c r="D219" s="245"/>
      <c r="E219" s="283"/>
      <c r="F219" s="243"/>
      <c r="G219" s="242"/>
      <c r="H219" s="217" t="s">
        <v>15</v>
      </c>
      <c r="I219" s="68" t="s">
        <v>145</v>
      </c>
      <c r="J219" s="60" t="s">
        <v>283</v>
      </c>
      <c r="K219" s="46">
        <v>1</v>
      </c>
      <c r="L219" s="92"/>
      <c r="M219" s="94"/>
      <c r="N219" s="94"/>
      <c r="O219" s="94"/>
      <c r="P219" s="97"/>
      <c r="Q219" s="114"/>
      <c r="R219" s="203"/>
      <c r="S219" s="206"/>
    </row>
    <row r="220" spans="1:19" s="123" customFormat="1" ht="15.75" x14ac:dyDescent="0.25">
      <c r="A220" s="209"/>
      <c r="B220" s="242"/>
      <c r="C220" s="242"/>
      <c r="D220" s="245"/>
      <c r="E220" s="283"/>
      <c r="F220" s="243"/>
      <c r="G220" s="242"/>
      <c r="H220" s="217"/>
      <c r="I220" s="68" t="s">
        <v>147</v>
      </c>
      <c r="J220" s="60" t="s">
        <v>303</v>
      </c>
      <c r="K220" s="46">
        <v>1</v>
      </c>
      <c r="L220" s="92"/>
      <c r="M220" s="94"/>
      <c r="N220" s="94"/>
      <c r="O220" s="94"/>
      <c r="P220" s="97"/>
      <c r="Q220" s="114"/>
      <c r="R220" s="203"/>
      <c r="S220" s="206"/>
    </row>
    <row r="221" spans="1:19" s="123" customFormat="1" ht="15.75" x14ac:dyDescent="0.25">
      <c r="A221" s="209"/>
      <c r="B221" s="242"/>
      <c r="C221" s="242"/>
      <c r="D221" s="245"/>
      <c r="E221" s="283"/>
      <c r="F221" s="243"/>
      <c r="G221" s="242"/>
      <c r="H221" s="217"/>
      <c r="I221" s="68" t="s">
        <v>146</v>
      </c>
      <c r="J221" s="60" t="s">
        <v>311</v>
      </c>
      <c r="K221" s="46">
        <v>1</v>
      </c>
      <c r="L221" s="92"/>
      <c r="M221" s="94"/>
      <c r="N221" s="94"/>
      <c r="O221" s="189"/>
      <c r="P221" s="114"/>
      <c r="Q221" s="114"/>
      <c r="R221" s="203"/>
      <c r="S221" s="206"/>
    </row>
    <row r="222" spans="1:19" s="123" customFormat="1" ht="15.75" x14ac:dyDescent="0.25">
      <c r="A222" s="209"/>
      <c r="B222" s="242"/>
      <c r="C222" s="242"/>
      <c r="D222" s="245"/>
      <c r="E222" s="283"/>
      <c r="F222" s="243"/>
      <c r="G222" s="242"/>
      <c r="H222" s="217"/>
      <c r="I222" s="68" t="s">
        <v>144</v>
      </c>
      <c r="J222" s="60" t="s">
        <v>251</v>
      </c>
      <c r="K222" s="46">
        <v>1</v>
      </c>
      <c r="L222" s="92"/>
      <c r="M222" s="94"/>
      <c r="N222" s="94"/>
      <c r="O222" s="94"/>
      <c r="P222" s="114"/>
      <c r="Q222" s="114"/>
      <c r="R222" s="203"/>
      <c r="S222" s="206"/>
    </row>
    <row r="223" spans="1:19" s="123" customFormat="1" ht="15.75" x14ac:dyDescent="0.25">
      <c r="A223" s="210"/>
      <c r="B223" s="242"/>
      <c r="C223" s="242"/>
      <c r="D223" s="245"/>
      <c r="E223" s="283"/>
      <c r="F223" s="243"/>
      <c r="G223" s="242"/>
      <c r="H223" s="190" t="s">
        <v>129</v>
      </c>
      <c r="I223" s="68" t="s">
        <v>312</v>
      </c>
      <c r="J223" s="60" t="s">
        <v>313</v>
      </c>
      <c r="K223" s="46">
        <v>1</v>
      </c>
      <c r="L223" s="37"/>
      <c r="M223" s="64"/>
      <c r="N223" s="94"/>
      <c r="O223" s="189"/>
      <c r="P223" s="114"/>
      <c r="Q223" s="114"/>
      <c r="R223" s="204"/>
      <c r="S223" s="207"/>
    </row>
    <row r="224" spans="1:19" s="147" customFormat="1" ht="20.25" customHeight="1" x14ac:dyDescent="0.25">
      <c r="A224" s="221" t="s">
        <v>171</v>
      </c>
      <c r="B224" s="222"/>
      <c r="C224" s="222"/>
      <c r="D224" s="222"/>
      <c r="E224" s="222"/>
      <c r="F224" s="222"/>
      <c r="G224" s="222"/>
      <c r="H224" s="223"/>
      <c r="I224" s="155"/>
      <c r="J224" s="155"/>
      <c r="K224" s="156"/>
      <c r="L224" s="157"/>
      <c r="M224" s="90">
        <f>SUM(M218:M223)</f>
        <v>0</v>
      </c>
      <c r="N224" s="90"/>
      <c r="O224" s="90"/>
      <c r="P224" s="90">
        <f>SUM(P218:P223)</f>
        <v>0</v>
      </c>
      <c r="Q224" s="90">
        <f>SUM(Q218:Q223)</f>
        <v>0</v>
      </c>
      <c r="R224" s="158"/>
      <c r="S224" s="159"/>
    </row>
    <row r="225" spans="1:19" s="123" customFormat="1" ht="15.75" x14ac:dyDescent="0.25">
      <c r="A225" s="208">
        <v>17</v>
      </c>
      <c r="B225" s="208" t="s">
        <v>246</v>
      </c>
      <c r="C225" s="208">
        <v>2008</v>
      </c>
      <c r="D225" s="208" t="s">
        <v>314</v>
      </c>
      <c r="E225" s="211">
        <v>350000865</v>
      </c>
      <c r="F225" s="214" t="s">
        <v>267</v>
      </c>
      <c r="G225" s="208" t="s">
        <v>33</v>
      </c>
      <c r="H225" s="173" t="s">
        <v>143</v>
      </c>
      <c r="I225" s="142" t="s">
        <v>249</v>
      </c>
      <c r="J225" s="60" t="s">
        <v>250</v>
      </c>
      <c r="K225" s="174" t="s">
        <v>142</v>
      </c>
      <c r="L225" s="37"/>
      <c r="M225" s="64"/>
      <c r="N225" s="94"/>
      <c r="O225" s="149"/>
      <c r="P225" s="39"/>
      <c r="Q225" s="114"/>
      <c r="R225" s="202" t="s">
        <v>350</v>
      </c>
      <c r="S225" s="205" t="s">
        <v>32</v>
      </c>
    </row>
    <row r="226" spans="1:19" s="123" customFormat="1" ht="15.75" x14ac:dyDescent="0.25">
      <c r="A226" s="209"/>
      <c r="B226" s="209"/>
      <c r="C226" s="209"/>
      <c r="D226" s="209"/>
      <c r="E226" s="212"/>
      <c r="F226" s="215"/>
      <c r="G226" s="209"/>
      <c r="H226" s="175" t="s">
        <v>15</v>
      </c>
      <c r="I226" s="68" t="s">
        <v>144</v>
      </c>
      <c r="J226" s="60" t="s">
        <v>251</v>
      </c>
      <c r="K226" s="46">
        <v>1</v>
      </c>
      <c r="L226" s="92"/>
      <c r="M226" s="94"/>
      <c r="N226" s="94"/>
      <c r="O226" s="176"/>
      <c r="P226" s="39"/>
      <c r="Q226" s="114"/>
      <c r="R226" s="203"/>
      <c r="S226" s="206"/>
    </row>
    <row r="227" spans="1:19" s="123" customFormat="1" ht="15.75" x14ac:dyDescent="0.25">
      <c r="A227" s="209"/>
      <c r="B227" s="209"/>
      <c r="C227" s="209"/>
      <c r="D227" s="209"/>
      <c r="E227" s="212"/>
      <c r="F227" s="215"/>
      <c r="G227" s="209"/>
      <c r="H227" s="217" t="s">
        <v>35</v>
      </c>
      <c r="I227" s="68" t="s">
        <v>252</v>
      </c>
      <c r="J227" s="60" t="s">
        <v>253</v>
      </c>
      <c r="K227" s="46">
        <v>2</v>
      </c>
      <c r="L227" s="37"/>
      <c r="M227" s="64"/>
      <c r="N227" s="94"/>
      <c r="O227" s="149"/>
      <c r="P227" s="39"/>
      <c r="Q227" s="114"/>
      <c r="R227" s="203"/>
      <c r="S227" s="206"/>
    </row>
    <row r="228" spans="1:19" s="123" customFormat="1" ht="15.75" x14ac:dyDescent="0.25">
      <c r="A228" s="209"/>
      <c r="B228" s="209"/>
      <c r="C228" s="209"/>
      <c r="D228" s="209"/>
      <c r="E228" s="212"/>
      <c r="F228" s="215"/>
      <c r="G228" s="209"/>
      <c r="H228" s="217"/>
      <c r="I228" s="68" t="s">
        <v>252</v>
      </c>
      <c r="J228" s="60" t="s">
        <v>254</v>
      </c>
      <c r="K228" s="46">
        <v>2</v>
      </c>
      <c r="L228" s="37"/>
      <c r="M228" s="64"/>
      <c r="N228" s="94"/>
      <c r="O228" s="149"/>
      <c r="P228" s="39"/>
      <c r="Q228" s="114"/>
      <c r="R228" s="203"/>
      <c r="S228" s="206"/>
    </row>
    <row r="229" spans="1:19" s="123" customFormat="1" ht="15.75" x14ac:dyDescent="0.25">
      <c r="A229" s="209"/>
      <c r="B229" s="209"/>
      <c r="C229" s="209"/>
      <c r="D229" s="209"/>
      <c r="E229" s="212"/>
      <c r="F229" s="215"/>
      <c r="G229" s="209"/>
      <c r="H229" s="217"/>
      <c r="I229" s="68" t="s">
        <v>255</v>
      </c>
      <c r="J229" s="60" t="s">
        <v>256</v>
      </c>
      <c r="K229" s="46">
        <v>2</v>
      </c>
      <c r="L229" s="92"/>
      <c r="M229" s="64"/>
      <c r="N229" s="94"/>
      <c r="O229" s="149"/>
      <c r="P229" s="39"/>
      <c r="Q229" s="114"/>
      <c r="R229" s="203"/>
      <c r="S229" s="206"/>
    </row>
    <row r="230" spans="1:19" s="123" customFormat="1" ht="15.75" x14ac:dyDescent="0.25">
      <c r="A230" s="209"/>
      <c r="B230" s="209"/>
      <c r="C230" s="209"/>
      <c r="D230" s="209"/>
      <c r="E230" s="212"/>
      <c r="F230" s="215"/>
      <c r="G230" s="209"/>
      <c r="H230" s="217"/>
      <c r="I230" s="68" t="s">
        <v>82</v>
      </c>
      <c r="J230" s="60" t="s">
        <v>257</v>
      </c>
      <c r="K230" s="46">
        <v>2</v>
      </c>
      <c r="L230" s="37"/>
      <c r="M230" s="64"/>
      <c r="N230" s="94"/>
      <c r="O230" s="149"/>
      <c r="P230" s="39"/>
      <c r="Q230" s="114"/>
      <c r="R230" s="203"/>
      <c r="S230" s="206"/>
    </row>
    <row r="231" spans="1:19" s="123" customFormat="1" ht="15.75" x14ac:dyDescent="0.25">
      <c r="A231" s="209"/>
      <c r="B231" s="209"/>
      <c r="C231" s="209"/>
      <c r="D231" s="209"/>
      <c r="E231" s="212"/>
      <c r="F231" s="215"/>
      <c r="G231" s="209"/>
      <c r="H231" s="217"/>
      <c r="I231" s="68" t="s">
        <v>258</v>
      </c>
      <c r="J231" s="60" t="s">
        <v>259</v>
      </c>
      <c r="K231" s="46">
        <v>2</v>
      </c>
      <c r="L231" s="37"/>
      <c r="M231" s="64"/>
      <c r="N231" s="94"/>
      <c r="O231" s="149"/>
      <c r="P231" s="39"/>
      <c r="Q231" s="114"/>
      <c r="R231" s="203"/>
      <c r="S231" s="206"/>
    </row>
    <row r="232" spans="1:19" s="123" customFormat="1" ht="15.75" x14ac:dyDescent="0.25">
      <c r="A232" s="209"/>
      <c r="B232" s="209"/>
      <c r="C232" s="209"/>
      <c r="D232" s="209"/>
      <c r="E232" s="212"/>
      <c r="F232" s="215"/>
      <c r="G232" s="209"/>
      <c r="H232" s="217"/>
      <c r="I232" s="68" t="s">
        <v>260</v>
      </c>
      <c r="J232" s="60" t="s">
        <v>261</v>
      </c>
      <c r="K232" s="46">
        <v>1.5</v>
      </c>
      <c r="L232" s="92"/>
      <c r="M232" s="94"/>
      <c r="N232" s="94"/>
      <c r="O232" s="149"/>
      <c r="P232" s="39"/>
      <c r="Q232" s="114"/>
      <c r="R232" s="203"/>
      <c r="S232" s="206"/>
    </row>
    <row r="233" spans="1:19" s="123" customFormat="1" ht="31.5" x14ac:dyDescent="0.25">
      <c r="A233" s="210"/>
      <c r="B233" s="210"/>
      <c r="C233" s="210"/>
      <c r="D233" s="210"/>
      <c r="E233" s="213"/>
      <c r="F233" s="216"/>
      <c r="G233" s="210"/>
      <c r="H233" s="144" t="s">
        <v>164</v>
      </c>
      <c r="I233" s="68" t="s">
        <v>262</v>
      </c>
      <c r="J233" s="60" t="s">
        <v>263</v>
      </c>
      <c r="K233" s="46">
        <v>1</v>
      </c>
      <c r="L233" s="37"/>
      <c r="M233" s="64"/>
      <c r="N233" s="94"/>
      <c r="O233" s="149"/>
      <c r="P233" s="39"/>
      <c r="Q233" s="114"/>
      <c r="R233" s="204"/>
      <c r="S233" s="207"/>
    </row>
    <row r="234" spans="1:19" s="147" customFormat="1" ht="20.25" customHeight="1" x14ac:dyDescent="0.25">
      <c r="A234" s="221" t="s">
        <v>171</v>
      </c>
      <c r="B234" s="222"/>
      <c r="C234" s="222"/>
      <c r="D234" s="222"/>
      <c r="E234" s="222"/>
      <c r="F234" s="222"/>
      <c r="G234" s="222"/>
      <c r="H234" s="223"/>
      <c r="I234" s="155"/>
      <c r="J234" s="155"/>
      <c r="K234" s="156"/>
      <c r="L234" s="157"/>
      <c r="M234" s="90">
        <f>SUM(M225:M233)</f>
        <v>0</v>
      </c>
      <c r="N234" s="90"/>
      <c r="O234" s="90"/>
      <c r="P234" s="90">
        <f>SUM(P225:P233)</f>
        <v>0</v>
      </c>
      <c r="Q234" s="90">
        <f>SUM(Q225:Q233)</f>
        <v>0</v>
      </c>
      <c r="R234" s="158"/>
      <c r="S234" s="159"/>
    </row>
    <row r="235" spans="1:19" s="123" customFormat="1" ht="15.75" x14ac:dyDescent="0.25">
      <c r="A235" s="208">
        <v>18</v>
      </c>
      <c r="B235" s="208" t="s">
        <v>172</v>
      </c>
      <c r="C235" s="208">
        <v>2006</v>
      </c>
      <c r="D235" s="208" t="s">
        <v>315</v>
      </c>
      <c r="E235" s="284" t="s">
        <v>316</v>
      </c>
      <c r="F235" s="214" t="s">
        <v>29</v>
      </c>
      <c r="G235" s="208" t="s">
        <v>33</v>
      </c>
      <c r="H235" s="275" t="s">
        <v>34</v>
      </c>
      <c r="I235" s="142" t="s">
        <v>174</v>
      </c>
      <c r="J235" s="60" t="s">
        <v>175</v>
      </c>
      <c r="K235" s="36">
        <v>1</v>
      </c>
      <c r="L235" s="37"/>
      <c r="M235" s="64"/>
      <c r="N235" s="148"/>
      <c r="O235" s="149"/>
      <c r="P235" s="39"/>
      <c r="Q235" s="114"/>
      <c r="R235" s="202" t="s">
        <v>350</v>
      </c>
      <c r="S235" s="205" t="s">
        <v>32</v>
      </c>
    </row>
    <row r="236" spans="1:19" s="123" customFormat="1" ht="15.75" x14ac:dyDescent="0.25">
      <c r="A236" s="209"/>
      <c r="B236" s="209"/>
      <c r="C236" s="209"/>
      <c r="D236" s="209"/>
      <c r="E236" s="285"/>
      <c r="F236" s="215"/>
      <c r="G236" s="209"/>
      <c r="H236" s="276"/>
      <c r="I236" s="142" t="s">
        <v>176</v>
      </c>
      <c r="J236" s="60" t="s">
        <v>177</v>
      </c>
      <c r="K236" s="36">
        <v>4</v>
      </c>
      <c r="L236" s="37"/>
      <c r="M236" s="64"/>
      <c r="N236" s="148"/>
      <c r="O236" s="149"/>
      <c r="P236" s="39"/>
      <c r="Q236" s="114"/>
      <c r="R236" s="203"/>
      <c r="S236" s="206"/>
    </row>
    <row r="237" spans="1:19" s="123" customFormat="1" ht="15.75" x14ac:dyDescent="0.25">
      <c r="A237" s="209"/>
      <c r="B237" s="209"/>
      <c r="C237" s="209"/>
      <c r="D237" s="209"/>
      <c r="E237" s="285"/>
      <c r="F237" s="215"/>
      <c r="G237" s="209"/>
      <c r="H237" s="276"/>
      <c r="I237" s="142" t="s">
        <v>178</v>
      </c>
      <c r="J237" s="60" t="s">
        <v>179</v>
      </c>
      <c r="K237" s="36">
        <v>4</v>
      </c>
      <c r="L237" s="37"/>
      <c r="M237" s="64"/>
      <c r="N237" s="148"/>
      <c r="O237" s="149"/>
      <c r="P237" s="39"/>
      <c r="Q237" s="114"/>
      <c r="R237" s="203"/>
      <c r="S237" s="206"/>
    </row>
    <row r="238" spans="1:19" s="123" customFormat="1" ht="15.75" x14ac:dyDescent="0.25">
      <c r="A238" s="209"/>
      <c r="B238" s="209"/>
      <c r="C238" s="209"/>
      <c r="D238" s="209"/>
      <c r="E238" s="285"/>
      <c r="F238" s="215"/>
      <c r="G238" s="209"/>
      <c r="H238" s="276"/>
      <c r="I238" s="142" t="s">
        <v>180</v>
      </c>
      <c r="J238" s="60" t="s">
        <v>181</v>
      </c>
      <c r="K238" s="36">
        <v>2</v>
      </c>
      <c r="L238" s="37"/>
      <c r="M238" s="64"/>
      <c r="N238" s="148"/>
      <c r="O238" s="149"/>
      <c r="P238" s="39"/>
      <c r="Q238" s="114"/>
      <c r="R238" s="203"/>
      <c r="S238" s="206"/>
    </row>
    <row r="239" spans="1:19" s="123" customFormat="1" ht="15.75" x14ac:dyDescent="0.25">
      <c r="A239" s="209"/>
      <c r="B239" s="209"/>
      <c r="C239" s="209"/>
      <c r="D239" s="209"/>
      <c r="E239" s="285"/>
      <c r="F239" s="215"/>
      <c r="G239" s="209"/>
      <c r="H239" s="217" t="s">
        <v>182</v>
      </c>
      <c r="I239" s="68" t="s">
        <v>183</v>
      </c>
      <c r="J239" s="60" t="s">
        <v>184</v>
      </c>
      <c r="K239" s="46">
        <v>1</v>
      </c>
      <c r="L239" s="37"/>
      <c r="M239" s="64"/>
      <c r="N239" s="148"/>
      <c r="O239" s="150"/>
      <c r="P239" s="39"/>
      <c r="Q239" s="114"/>
      <c r="R239" s="203"/>
      <c r="S239" s="206"/>
    </row>
    <row r="240" spans="1:19" s="123" customFormat="1" ht="15.75" x14ac:dyDescent="0.25">
      <c r="A240" s="209"/>
      <c r="B240" s="209"/>
      <c r="C240" s="209"/>
      <c r="D240" s="209"/>
      <c r="E240" s="285"/>
      <c r="F240" s="215"/>
      <c r="G240" s="209"/>
      <c r="H240" s="217"/>
      <c r="I240" s="68" t="s">
        <v>90</v>
      </c>
      <c r="J240" s="60" t="s">
        <v>185</v>
      </c>
      <c r="K240" s="46">
        <v>1</v>
      </c>
      <c r="L240" s="96"/>
      <c r="M240" s="64"/>
      <c r="N240" s="148"/>
      <c r="O240" s="150"/>
      <c r="P240" s="39"/>
      <c r="Q240" s="114"/>
      <c r="R240" s="203"/>
      <c r="S240" s="206"/>
    </row>
    <row r="241" spans="1:19" s="123" customFormat="1" ht="15.75" x14ac:dyDescent="0.25">
      <c r="A241" s="209"/>
      <c r="B241" s="209"/>
      <c r="C241" s="209"/>
      <c r="D241" s="209"/>
      <c r="E241" s="285"/>
      <c r="F241" s="215"/>
      <c r="G241" s="209"/>
      <c r="H241" s="217" t="s">
        <v>15</v>
      </c>
      <c r="I241" s="68" t="s">
        <v>186</v>
      </c>
      <c r="J241" s="60" t="s">
        <v>187</v>
      </c>
      <c r="K241" s="46">
        <v>1</v>
      </c>
      <c r="L241" s="92"/>
      <c r="M241" s="64"/>
      <c r="N241" s="148"/>
      <c r="O241" s="94"/>
      <c r="P241" s="39"/>
      <c r="Q241" s="114"/>
      <c r="R241" s="203"/>
      <c r="S241" s="206"/>
    </row>
    <row r="242" spans="1:19" s="123" customFormat="1" ht="15.75" x14ac:dyDescent="0.25">
      <c r="A242" s="209"/>
      <c r="B242" s="209"/>
      <c r="C242" s="209"/>
      <c r="D242" s="209"/>
      <c r="E242" s="285"/>
      <c r="F242" s="215"/>
      <c r="G242" s="209"/>
      <c r="H242" s="217"/>
      <c r="I242" s="68" t="s">
        <v>188</v>
      </c>
      <c r="J242" s="60" t="s">
        <v>189</v>
      </c>
      <c r="K242" s="46">
        <v>1</v>
      </c>
      <c r="L242" s="92"/>
      <c r="M242" s="64"/>
      <c r="N242" s="148"/>
      <c r="O242" s="94"/>
      <c r="P242" s="39"/>
      <c r="Q242" s="114"/>
      <c r="R242" s="203"/>
      <c r="S242" s="206"/>
    </row>
    <row r="243" spans="1:19" s="123" customFormat="1" ht="15.75" x14ac:dyDescent="0.25">
      <c r="A243" s="209"/>
      <c r="B243" s="209"/>
      <c r="C243" s="209"/>
      <c r="D243" s="209"/>
      <c r="E243" s="285"/>
      <c r="F243" s="215"/>
      <c r="G243" s="209"/>
      <c r="H243" s="217"/>
      <c r="I243" s="68" t="s">
        <v>190</v>
      </c>
      <c r="J243" s="60" t="s">
        <v>191</v>
      </c>
      <c r="K243" s="46">
        <v>2</v>
      </c>
      <c r="L243" s="92"/>
      <c r="M243" s="64"/>
      <c r="N243" s="148"/>
      <c r="O243" s="151"/>
      <c r="P243" s="39"/>
      <c r="Q243" s="114"/>
      <c r="R243" s="203"/>
      <c r="S243" s="206"/>
    </row>
    <row r="244" spans="1:19" s="123" customFormat="1" ht="15.75" x14ac:dyDescent="0.25">
      <c r="A244" s="209"/>
      <c r="B244" s="209"/>
      <c r="C244" s="209"/>
      <c r="D244" s="209"/>
      <c r="E244" s="285"/>
      <c r="F244" s="215"/>
      <c r="G244" s="209"/>
      <c r="H244" s="217"/>
      <c r="I244" s="68" t="s">
        <v>147</v>
      </c>
      <c r="J244" s="60" t="s">
        <v>192</v>
      </c>
      <c r="K244" s="46">
        <v>1</v>
      </c>
      <c r="L244" s="92"/>
      <c r="M244" s="64"/>
      <c r="N244" s="148"/>
      <c r="O244" s="151"/>
      <c r="P244" s="39"/>
      <c r="Q244" s="114"/>
      <c r="R244" s="203"/>
      <c r="S244" s="206"/>
    </row>
    <row r="245" spans="1:19" s="123" customFormat="1" ht="15.75" x14ac:dyDescent="0.25">
      <c r="A245" s="209"/>
      <c r="B245" s="209"/>
      <c r="C245" s="209"/>
      <c r="D245" s="209"/>
      <c r="E245" s="285"/>
      <c r="F245" s="215"/>
      <c r="G245" s="209"/>
      <c r="H245" s="217"/>
      <c r="I245" s="68" t="s">
        <v>53</v>
      </c>
      <c r="J245" s="60" t="s">
        <v>193</v>
      </c>
      <c r="K245" s="46">
        <v>1</v>
      </c>
      <c r="L245" s="92"/>
      <c r="M245" s="64"/>
      <c r="N245" s="148"/>
      <c r="O245" s="151"/>
      <c r="P245" s="39"/>
      <c r="Q245" s="114"/>
      <c r="R245" s="203"/>
      <c r="S245" s="206"/>
    </row>
    <row r="246" spans="1:19" s="123" customFormat="1" ht="15.75" x14ac:dyDescent="0.25">
      <c r="A246" s="209"/>
      <c r="B246" s="209"/>
      <c r="C246" s="209"/>
      <c r="D246" s="209"/>
      <c r="E246" s="285"/>
      <c r="F246" s="215"/>
      <c r="G246" s="209"/>
      <c r="H246" s="217"/>
      <c r="I246" s="68" t="s">
        <v>194</v>
      </c>
      <c r="J246" s="60" t="s">
        <v>195</v>
      </c>
      <c r="K246" s="46">
        <v>1</v>
      </c>
      <c r="L246" s="92"/>
      <c r="M246" s="64"/>
      <c r="N246" s="148"/>
      <c r="O246" s="151"/>
      <c r="P246" s="39"/>
      <c r="Q246" s="114"/>
      <c r="R246" s="203"/>
      <c r="S246" s="206"/>
    </row>
    <row r="247" spans="1:19" s="123" customFormat="1" ht="15.75" x14ac:dyDescent="0.25">
      <c r="A247" s="209"/>
      <c r="B247" s="209"/>
      <c r="C247" s="209"/>
      <c r="D247" s="209"/>
      <c r="E247" s="285"/>
      <c r="F247" s="215"/>
      <c r="G247" s="209"/>
      <c r="H247" s="217"/>
      <c r="I247" s="68" t="s">
        <v>196</v>
      </c>
      <c r="J247" s="60" t="s">
        <v>197</v>
      </c>
      <c r="K247" s="46">
        <v>1</v>
      </c>
      <c r="L247" s="92"/>
      <c r="M247" s="64"/>
      <c r="N247" s="148"/>
      <c r="O247" s="151"/>
      <c r="P247" s="39"/>
      <c r="Q247" s="114"/>
      <c r="R247" s="203"/>
      <c r="S247" s="206"/>
    </row>
    <row r="248" spans="1:19" s="123" customFormat="1" ht="15.75" x14ac:dyDescent="0.25">
      <c r="A248" s="209"/>
      <c r="B248" s="209"/>
      <c r="C248" s="209"/>
      <c r="D248" s="209"/>
      <c r="E248" s="285"/>
      <c r="F248" s="215"/>
      <c r="G248" s="209"/>
      <c r="H248" s="217"/>
      <c r="I248" s="68" t="s">
        <v>198</v>
      </c>
      <c r="J248" s="60" t="s">
        <v>199</v>
      </c>
      <c r="K248" s="46">
        <v>1</v>
      </c>
      <c r="L248" s="92"/>
      <c r="M248" s="64"/>
      <c r="N248" s="148"/>
      <c r="O248" s="151"/>
      <c r="P248" s="39"/>
      <c r="Q248" s="114"/>
      <c r="R248" s="203"/>
      <c r="S248" s="206"/>
    </row>
    <row r="249" spans="1:19" s="123" customFormat="1" ht="15.75" x14ac:dyDescent="0.25">
      <c r="A249" s="209"/>
      <c r="B249" s="209"/>
      <c r="C249" s="209"/>
      <c r="D249" s="209"/>
      <c r="E249" s="285"/>
      <c r="F249" s="215"/>
      <c r="G249" s="209"/>
      <c r="H249" s="217"/>
      <c r="I249" s="68" t="s">
        <v>200</v>
      </c>
      <c r="J249" s="60" t="s">
        <v>201</v>
      </c>
      <c r="K249" s="46">
        <v>1</v>
      </c>
      <c r="L249" s="92"/>
      <c r="M249" s="64"/>
      <c r="N249" s="148"/>
      <c r="O249" s="151"/>
      <c r="P249" s="39"/>
      <c r="Q249" s="114"/>
      <c r="R249" s="203"/>
      <c r="S249" s="206"/>
    </row>
    <row r="250" spans="1:19" s="123" customFormat="1" ht="15.75" x14ac:dyDescent="0.25">
      <c r="A250" s="209"/>
      <c r="B250" s="209"/>
      <c r="C250" s="209"/>
      <c r="D250" s="209"/>
      <c r="E250" s="285"/>
      <c r="F250" s="215"/>
      <c r="G250" s="209"/>
      <c r="H250" s="217"/>
      <c r="I250" s="68" t="s">
        <v>202</v>
      </c>
      <c r="J250" s="60" t="s">
        <v>203</v>
      </c>
      <c r="K250" s="46">
        <v>2</v>
      </c>
      <c r="L250" s="92"/>
      <c r="M250" s="64"/>
      <c r="N250" s="148"/>
      <c r="O250" s="152"/>
      <c r="P250" s="39"/>
      <c r="Q250" s="114"/>
      <c r="R250" s="203"/>
      <c r="S250" s="206"/>
    </row>
    <row r="251" spans="1:19" s="123" customFormat="1" ht="15.75" x14ac:dyDescent="0.25">
      <c r="A251" s="209"/>
      <c r="B251" s="209"/>
      <c r="C251" s="209"/>
      <c r="D251" s="209"/>
      <c r="E251" s="285"/>
      <c r="F251" s="215"/>
      <c r="G251" s="209"/>
      <c r="H251" s="279" t="s">
        <v>35</v>
      </c>
      <c r="I251" s="68" t="s">
        <v>204</v>
      </c>
      <c r="J251" s="60" t="s">
        <v>205</v>
      </c>
      <c r="K251" s="46">
        <v>2</v>
      </c>
      <c r="L251" s="37"/>
      <c r="M251" s="64"/>
      <c r="N251" s="148"/>
      <c r="O251" s="153"/>
      <c r="P251" s="39"/>
      <c r="Q251" s="114"/>
      <c r="R251" s="203"/>
      <c r="S251" s="206"/>
    </row>
    <row r="252" spans="1:19" s="123" customFormat="1" ht="15.75" x14ac:dyDescent="0.25">
      <c r="A252" s="209"/>
      <c r="B252" s="209"/>
      <c r="C252" s="209"/>
      <c r="D252" s="209"/>
      <c r="E252" s="285"/>
      <c r="F252" s="215"/>
      <c r="G252" s="209"/>
      <c r="H252" s="279"/>
      <c r="I252" s="68" t="s">
        <v>206</v>
      </c>
      <c r="J252" s="60" t="s">
        <v>207</v>
      </c>
      <c r="K252" s="46">
        <v>2</v>
      </c>
      <c r="L252" s="37"/>
      <c r="M252" s="64"/>
      <c r="N252" s="148"/>
      <c r="O252" s="153"/>
      <c r="P252" s="39"/>
      <c r="Q252" s="114"/>
      <c r="R252" s="203"/>
      <c r="S252" s="206"/>
    </row>
    <row r="253" spans="1:19" s="123" customFormat="1" ht="15.75" x14ac:dyDescent="0.25">
      <c r="A253" s="209"/>
      <c r="B253" s="209"/>
      <c r="C253" s="209"/>
      <c r="D253" s="209"/>
      <c r="E253" s="285"/>
      <c r="F253" s="215"/>
      <c r="G253" s="209"/>
      <c r="H253" s="277" t="s">
        <v>129</v>
      </c>
      <c r="I253" s="68" t="s">
        <v>208</v>
      </c>
      <c r="J253" s="60" t="s">
        <v>209</v>
      </c>
      <c r="K253" s="46">
        <v>1</v>
      </c>
      <c r="L253" s="92"/>
      <c r="M253" s="64"/>
      <c r="N253" s="148"/>
      <c r="O253" s="154"/>
      <c r="P253" s="39"/>
      <c r="Q253" s="114"/>
      <c r="R253" s="203"/>
      <c r="S253" s="206"/>
    </row>
    <row r="254" spans="1:19" s="123" customFormat="1" ht="15.75" x14ac:dyDescent="0.25">
      <c r="A254" s="209"/>
      <c r="B254" s="209"/>
      <c r="C254" s="209"/>
      <c r="D254" s="209"/>
      <c r="E254" s="285"/>
      <c r="F254" s="215"/>
      <c r="G254" s="209"/>
      <c r="H254" s="277"/>
      <c r="I254" s="68" t="s">
        <v>210</v>
      </c>
      <c r="J254" s="60" t="s">
        <v>211</v>
      </c>
      <c r="K254" s="46">
        <v>1</v>
      </c>
      <c r="L254" s="92"/>
      <c r="M254" s="64"/>
      <c r="N254" s="148"/>
      <c r="O254" s="154"/>
      <c r="P254" s="39"/>
      <c r="Q254" s="114"/>
      <c r="R254" s="203"/>
      <c r="S254" s="206"/>
    </row>
    <row r="255" spans="1:19" s="123" customFormat="1" ht="15.75" x14ac:dyDescent="0.25">
      <c r="A255" s="209"/>
      <c r="B255" s="209"/>
      <c r="C255" s="209"/>
      <c r="D255" s="209"/>
      <c r="E255" s="285"/>
      <c r="F255" s="215"/>
      <c r="G255" s="209"/>
      <c r="H255" s="277"/>
      <c r="I255" s="68" t="s">
        <v>212</v>
      </c>
      <c r="J255" s="60" t="s">
        <v>213</v>
      </c>
      <c r="K255" s="46">
        <v>1</v>
      </c>
      <c r="L255" s="92"/>
      <c r="M255" s="64"/>
      <c r="N255" s="148"/>
      <c r="O255" s="154"/>
      <c r="P255" s="39"/>
      <c r="Q255" s="114"/>
      <c r="R255" s="203"/>
      <c r="S255" s="206"/>
    </row>
    <row r="256" spans="1:19" s="123" customFormat="1" ht="15.75" x14ac:dyDescent="0.25">
      <c r="A256" s="210"/>
      <c r="B256" s="209"/>
      <c r="C256" s="210"/>
      <c r="D256" s="210"/>
      <c r="E256" s="286"/>
      <c r="F256" s="216"/>
      <c r="G256" s="210"/>
      <c r="H256" s="278"/>
      <c r="I256" s="68" t="s">
        <v>214</v>
      </c>
      <c r="J256" s="60" t="s">
        <v>215</v>
      </c>
      <c r="K256" s="46">
        <v>1</v>
      </c>
      <c r="L256" s="92"/>
      <c r="M256" s="64"/>
      <c r="N256" s="148"/>
      <c r="O256" s="154"/>
      <c r="P256" s="39"/>
      <c r="Q256" s="114"/>
      <c r="R256" s="204"/>
      <c r="S256" s="207"/>
    </row>
    <row r="257" spans="1:19" s="147" customFormat="1" ht="21" customHeight="1" x14ac:dyDescent="0.25">
      <c r="A257" s="221" t="s">
        <v>171</v>
      </c>
      <c r="B257" s="222"/>
      <c r="C257" s="222"/>
      <c r="D257" s="222"/>
      <c r="E257" s="222"/>
      <c r="F257" s="222"/>
      <c r="G257" s="222"/>
      <c r="H257" s="223"/>
      <c r="I257" s="155"/>
      <c r="J257" s="155"/>
      <c r="K257" s="156"/>
      <c r="L257" s="157"/>
      <c r="M257" s="90">
        <f>SUM(M235:M256)</f>
        <v>0</v>
      </c>
      <c r="N257" s="90"/>
      <c r="O257" s="90"/>
      <c r="P257" s="90">
        <f>SUM(P235:P256)</f>
        <v>0</v>
      </c>
      <c r="Q257" s="90">
        <f>SUM(Q235:Q256)</f>
        <v>0</v>
      </c>
      <c r="R257" s="158"/>
      <c r="S257" s="159"/>
    </row>
    <row r="258" spans="1:19" s="123" customFormat="1" ht="15.75" x14ac:dyDescent="0.25">
      <c r="A258" s="208">
        <v>19</v>
      </c>
      <c r="B258" s="218" t="s">
        <v>246</v>
      </c>
      <c r="C258" s="218">
        <v>2008</v>
      </c>
      <c r="D258" s="218" t="s">
        <v>317</v>
      </c>
      <c r="E258" s="281">
        <v>150000581</v>
      </c>
      <c r="F258" s="218" t="s">
        <v>29</v>
      </c>
      <c r="G258" s="218" t="s">
        <v>33</v>
      </c>
      <c r="H258" s="217" t="s">
        <v>15</v>
      </c>
      <c r="I258" s="68" t="s">
        <v>301</v>
      </c>
      <c r="J258" s="60" t="s">
        <v>302</v>
      </c>
      <c r="K258" s="46">
        <v>1</v>
      </c>
      <c r="L258" s="37"/>
      <c r="M258" s="54"/>
      <c r="N258" s="96"/>
      <c r="O258" s="149"/>
      <c r="P258" s="113"/>
      <c r="Q258" s="113"/>
      <c r="R258" s="202" t="s">
        <v>350</v>
      </c>
      <c r="S258" s="205" t="s">
        <v>32</v>
      </c>
    </row>
    <row r="259" spans="1:19" s="123" customFormat="1" ht="15.75" x14ac:dyDescent="0.25">
      <c r="A259" s="209"/>
      <c r="B259" s="218"/>
      <c r="C259" s="218"/>
      <c r="D259" s="218"/>
      <c r="E259" s="281"/>
      <c r="F259" s="218"/>
      <c r="G259" s="218"/>
      <c r="H259" s="217"/>
      <c r="I259" s="68" t="s">
        <v>147</v>
      </c>
      <c r="J259" s="60" t="s">
        <v>303</v>
      </c>
      <c r="K259" s="46">
        <v>1</v>
      </c>
      <c r="L259" s="96"/>
      <c r="M259" s="96"/>
      <c r="N259" s="96"/>
      <c r="O259" s="152"/>
      <c r="P259" s="99"/>
      <c r="Q259" s="113"/>
      <c r="R259" s="203"/>
      <c r="S259" s="206"/>
    </row>
    <row r="260" spans="1:19" s="123" customFormat="1" ht="15.75" x14ac:dyDescent="0.25">
      <c r="A260" s="209"/>
      <c r="B260" s="218"/>
      <c r="C260" s="218"/>
      <c r="D260" s="218"/>
      <c r="E260" s="281"/>
      <c r="F260" s="218"/>
      <c r="G260" s="218"/>
      <c r="H260" s="220" t="s">
        <v>35</v>
      </c>
      <c r="I260" s="68" t="s">
        <v>82</v>
      </c>
      <c r="J260" s="60" t="s">
        <v>257</v>
      </c>
      <c r="K260" s="46">
        <v>2</v>
      </c>
      <c r="L260" s="187"/>
      <c r="M260" s="54"/>
      <c r="N260" s="96"/>
      <c r="O260" s="53"/>
      <c r="P260" s="113"/>
      <c r="Q260" s="113"/>
      <c r="R260" s="203"/>
      <c r="S260" s="206"/>
    </row>
    <row r="261" spans="1:19" s="123" customFormat="1" ht="15.75" x14ac:dyDescent="0.25">
      <c r="A261" s="209"/>
      <c r="B261" s="218"/>
      <c r="C261" s="218"/>
      <c r="D261" s="218"/>
      <c r="E261" s="281"/>
      <c r="F261" s="218"/>
      <c r="G261" s="218"/>
      <c r="H261" s="220"/>
      <c r="I261" s="68" t="s">
        <v>252</v>
      </c>
      <c r="J261" s="60" t="s">
        <v>253</v>
      </c>
      <c r="K261" s="46">
        <v>2</v>
      </c>
      <c r="L261" s="187"/>
      <c r="M261" s="54"/>
      <c r="N261" s="96"/>
      <c r="O261" s="149"/>
      <c r="P261" s="113"/>
      <c r="Q261" s="113"/>
      <c r="R261" s="203"/>
      <c r="S261" s="206"/>
    </row>
    <row r="262" spans="1:19" s="123" customFormat="1" ht="15.75" x14ac:dyDescent="0.25">
      <c r="A262" s="209"/>
      <c r="B262" s="218"/>
      <c r="C262" s="218"/>
      <c r="D262" s="218"/>
      <c r="E262" s="281"/>
      <c r="F262" s="218"/>
      <c r="G262" s="218"/>
      <c r="H262" s="220"/>
      <c r="I262" s="68" t="s">
        <v>252</v>
      </c>
      <c r="J262" s="60" t="s">
        <v>254</v>
      </c>
      <c r="K262" s="46">
        <v>2</v>
      </c>
      <c r="L262" s="187"/>
      <c r="M262" s="54"/>
      <c r="N262" s="96"/>
      <c r="O262" s="149"/>
      <c r="P262" s="113"/>
      <c r="Q262" s="113"/>
      <c r="R262" s="203"/>
      <c r="S262" s="206"/>
    </row>
    <row r="263" spans="1:19" s="123" customFormat="1" ht="31.5" x14ac:dyDescent="0.25">
      <c r="A263" s="210"/>
      <c r="B263" s="218"/>
      <c r="C263" s="218"/>
      <c r="D263" s="218"/>
      <c r="E263" s="281"/>
      <c r="F263" s="218"/>
      <c r="G263" s="218"/>
      <c r="H263" s="188" t="s">
        <v>243</v>
      </c>
      <c r="I263" s="68" t="s">
        <v>275</v>
      </c>
      <c r="J263" s="60" t="s">
        <v>288</v>
      </c>
      <c r="K263" s="46">
        <v>1</v>
      </c>
      <c r="L263" s="37"/>
      <c r="M263" s="54"/>
      <c r="N263" s="96"/>
      <c r="O263" s="149"/>
      <c r="P263" s="113"/>
      <c r="Q263" s="113"/>
      <c r="R263" s="204"/>
      <c r="S263" s="207"/>
    </row>
    <row r="264" spans="1:19" s="147" customFormat="1" ht="17.25" customHeight="1" x14ac:dyDescent="0.25">
      <c r="A264" s="221" t="s">
        <v>171</v>
      </c>
      <c r="B264" s="222"/>
      <c r="C264" s="222"/>
      <c r="D264" s="222"/>
      <c r="E264" s="222"/>
      <c r="F264" s="222"/>
      <c r="G264" s="222"/>
      <c r="H264" s="223"/>
      <c r="I264" s="155"/>
      <c r="J264" s="155"/>
      <c r="K264" s="156"/>
      <c r="L264" s="157"/>
      <c r="M264" s="84">
        <f>SUM(M258:M263)</f>
        <v>0</v>
      </c>
      <c r="N264" s="84"/>
      <c r="O264" s="84"/>
      <c r="P264" s="84">
        <f>SUM(P258:P263)</f>
        <v>0</v>
      </c>
      <c r="Q264" s="84">
        <f t="shared" ref="Q264" si="6">P264+M264</f>
        <v>0</v>
      </c>
      <c r="R264" s="158"/>
      <c r="S264" s="159"/>
    </row>
    <row r="265" spans="1:19" s="123" customFormat="1" ht="15.75" x14ac:dyDescent="0.25">
      <c r="A265" s="208">
        <v>20</v>
      </c>
      <c r="B265" s="242" t="s">
        <v>246</v>
      </c>
      <c r="C265" s="242">
        <v>2007</v>
      </c>
      <c r="D265" s="245" t="s">
        <v>318</v>
      </c>
      <c r="E265" s="283" t="s">
        <v>319</v>
      </c>
      <c r="F265" s="243" t="s">
        <v>29</v>
      </c>
      <c r="G265" s="242" t="s">
        <v>33</v>
      </c>
      <c r="H265" s="188" t="s">
        <v>143</v>
      </c>
      <c r="I265" s="67" t="s">
        <v>309</v>
      </c>
      <c r="J265" s="60" t="s">
        <v>310</v>
      </c>
      <c r="K265" s="36">
        <v>1</v>
      </c>
      <c r="L265" s="37"/>
      <c r="M265" s="64"/>
      <c r="N265" s="94"/>
      <c r="O265" s="189"/>
      <c r="P265" s="114"/>
      <c r="Q265" s="114"/>
      <c r="R265" s="202" t="s">
        <v>350</v>
      </c>
      <c r="S265" s="205" t="s">
        <v>32</v>
      </c>
    </row>
    <row r="266" spans="1:19" s="123" customFormat="1" ht="15.75" x14ac:dyDescent="0.25">
      <c r="A266" s="209"/>
      <c r="B266" s="242"/>
      <c r="C266" s="242"/>
      <c r="D266" s="245"/>
      <c r="E266" s="283"/>
      <c r="F266" s="243"/>
      <c r="G266" s="242"/>
      <c r="H266" s="275" t="s">
        <v>15</v>
      </c>
      <c r="I266" s="68" t="s">
        <v>145</v>
      </c>
      <c r="J266" s="60" t="s">
        <v>283</v>
      </c>
      <c r="K266" s="46">
        <v>1</v>
      </c>
      <c r="L266" s="92"/>
      <c r="M266" s="94"/>
      <c r="N266" s="94"/>
      <c r="O266" s="94"/>
      <c r="P266" s="97"/>
      <c r="Q266" s="114"/>
      <c r="R266" s="203"/>
      <c r="S266" s="206"/>
    </row>
    <row r="267" spans="1:19" s="123" customFormat="1" ht="15.75" x14ac:dyDescent="0.25">
      <c r="A267" s="209"/>
      <c r="B267" s="242"/>
      <c r="C267" s="242"/>
      <c r="D267" s="245"/>
      <c r="E267" s="283"/>
      <c r="F267" s="243"/>
      <c r="G267" s="242"/>
      <c r="H267" s="276"/>
      <c r="I267" s="68" t="s">
        <v>147</v>
      </c>
      <c r="J267" s="60" t="s">
        <v>303</v>
      </c>
      <c r="K267" s="46">
        <v>1</v>
      </c>
      <c r="L267" s="92"/>
      <c r="M267" s="94"/>
      <c r="N267" s="94"/>
      <c r="O267" s="94"/>
      <c r="P267" s="97"/>
      <c r="Q267" s="114"/>
      <c r="R267" s="203"/>
      <c r="S267" s="206"/>
    </row>
    <row r="268" spans="1:19" s="123" customFormat="1" ht="15.75" x14ac:dyDescent="0.25">
      <c r="A268" s="209"/>
      <c r="B268" s="242"/>
      <c r="C268" s="242"/>
      <c r="D268" s="245"/>
      <c r="E268" s="283"/>
      <c r="F268" s="243"/>
      <c r="G268" s="242"/>
      <c r="H268" s="276"/>
      <c r="I268" s="68" t="s">
        <v>146</v>
      </c>
      <c r="J268" s="60" t="s">
        <v>311</v>
      </c>
      <c r="K268" s="46">
        <v>1</v>
      </c>
      <c r="L268" s="92"/>
      <c r="M268" s="94"/>
      <c r="N268" s="94"/>
      <c r="O268" s="189"/>
      <c r="P268" s="114"/>
      <c r="Q268" s="114"/>
      <c r="R268" s="203"/>
      <c r="S268" s="206"/>
    </row>
    <row r="269" spans="1:19" s="123" customFormat="1" ht="15.75" x14ac:dyDescent="0.25">
      <c r="A269" s="209"/>
      <c r="B269" s="242"/>
      <c r="C269" s="242"/>
      <c r="D269" s="245"/>
      <c r="E269" s="283"/>
      <c r="F269" s="243"/>
      <c r="G269" s="242"/>
      <c r="H269" s="276"/>
      <c r="I269" s="68" t="s">
        <v>144</v>
      </c>
      <c r="J269" s="60" t="s">
        <v>251</v>
      </c>
      <c r="K269" s="46">
        <v>1</v>
      </c>
      <c r="L269" s="92"/>
      <c r="M269" s="94"/>
      <c r="N269" s="94"/>
      <c r="O269" s="94"/>
      <c r="P269" s="114"/>
      <c r="Q269" s="114"/>
      <c r="R269" s="203"/>
      <c r="S269" s="206"/>
    </row>
    <row r="270" spans="1:19" s="123" customFormat="1" ht="15.75" x14ac:dyDescent="0.25">
      <c r="A270" s="209"/>
      <c r="B270" s="242"/>
      <c r="C270" s="242"/>
      <c r="D270" s="245"/>
      <c r="E270" s="283"/>
      <c r="F270" s="243"/>
      <c r="G270" s="242"/>
      <c r="H270" s="276"/>
      <c r="I270" s="68" t="s">
        <v>344</v>
      </c>
      <c r="J270" s="60" t="s">
        <v>345</v>
      </c>
      <c r="K270" s="46">
        <v>1</v>
      </c>
      <c r="L270" s="92"/>
      <c r="M270" s="94"/>
      <c r="N270" s="94"/>
      <c r="O270" s="94"/>
      <c r="P270" s="191"/>
      <c r="Q270" s="191"/>
      <c r="R270" s="203"/>
      <c r="S270" s="206"/>
    </row>
    <row r="271" spans="1:19" s="123" customFormat="1" ht="15.75" x14ac:dyDescent="0.25">
      <c r="A271" s="209"/>
      <c r="B271" s="242"/>
      <c r="C271" s="242"/>
      <c r="D271" s="245"/>
      <c r="E271" s="283"/>
      <c r="F271" s="243"/>
      <c r="G271" s="242"/>
      <c r="H271" s="280"/>
      <c r="I271" s="68" t="s">
        <v>346</v>
      </c>
      <c r="J271" s="60" t="s">
        <v>347</v>
      </c>
      <c r="K271" s="46">
        <v>1</v>
      </c>
      <c r="L271" s="92"/>
      <c r="M271" s="94"/>
      <c r="N271" s="94"/>
      <c r="O271" s="94"/>
      <c r="P271" s="191"/>
      <c r="Q271" s="191"/>
      <c r="R271" s="203"/>
      <c r="S271" s="206"/>
    </row>
    <row r="272" spans="1:19" s="123" customFormat="1" ht="15.75" x14ac:dyDescent="0.25">
      <c r="A272" s="210"/>
      <c r="B272" s="242"/>
      <c r="C272" s="242"/>
      <c r="D272" s="245"/>
      <c r="E272" s="283"/>
      <c r="F272" s="243"/>
      <c r="G272" s="242"/>
      <c r="H272" s="190" t="s">
        <v>129</v>
      </c>
      <c r="I272" s="68" t="s">
        <v>312</v>
      </c>
      <c r="J272" s="60" t="s">
        <v>313</v>
      </c>
      <c r="K272" s="46">
        <v>1</v>
      </c>
      <c r="L272" s="37"/>
      <c r="M272" s="64"/>
      <c r="N272" s="94"/>
      <c r="O272" s="189"/>
      <c r="P272" s="114"/>
      <c r="Q272" s="114"/>
      <c r="R272" s="204"/>
      <c r="S272" s="207"/>
    </row>
    <row r="273" spans="1:19" s="147" customFormat="1" ht="18" customHeight="1" x14ac:dyDescent="0.25">
      <c r="A273" s="221" t="s">
        <v>171</v>
      </c>
      <c r="B273" s="222"/>
      <c r="C273" s="222"/>
      <c r="D273" s="222"/>
      <c r="E273" s="222"/>
      <c r="F273" s="222"/>
      <c r="G273" s="222"/>
      <c r="H273" s="223"/>
      <c r="I273" s="155"/>
      <c r="J273" s="155"/>
      <c r="K273" s="156"/>
      <c r="L273" s="157"/>
      <c r="M273" s="90">
        <f>SUM(M265:M272)</f>
        <v>0</v>
      </c>
      <c r="N273" s="90"/>
      <c r="O273" s="90"/>
      <c r="P273" s="90">
        <f>SUM(P265:P272)</f>
        <v>0</v>
      </c>
      <c r="Q273" s="90">
        <f>SUM(Q265:Q272)</f>
        <v>0</v>
      </c>
      <c r="R273" s="158"/>
      <c r="S273" s="159"/>
    </row>
    <row r="274" spans="1:19" s="123" customFormat="1" ht="15.75" x14ac:dyDescent="0.25">
      <c r="A274" s="208">
        <v>21</v>
      </c>
      <c r="B274" s="218" t="s">
        <v>246</v>
      </c>
      <c r="C274" s="218">
        <v>2010</v>
      </c>
      <c r="D274" s="218" t="s">
        <v>320</v>
      </c>
      <c r="E274" s="281">
        <v>300000891</v>
      </c>
      <c r="F274" s="243" t="s">
        <v>29</v>
      </c>
      <c r="G274" s="218" t="s">
        <v>33</v>
      </c>
      <c r="H274" s="276" t="s">
        <v>34</v>
      </c>
      <c r="I274" s="68" t="s">
        <v>269</v>
      </c>
      <c r="J274" s="60" t="s">
        <v>281</v>
      </c>
      <c r="K274" s="46">
        <v>4</v>
      </c>
      <c r="L274" s="183"/>
      <c r="M274" s="54"/>
      <c r="N274" s="96"/>
      <c r="O274" s="149"/>
      <c r="P274" s="113"/>
      <c r="Q274" s="113"/>
      <c r="R274" s="202" t="s">
        <v>350</v>
      </c>
      <c r="S274" s="205" t="s">
        <v>32</v>
      </c>
    </row>
    <row r="275" spans="1:19" s="123" customFormat="1" ht="15.75" x14ac:dyDescent="0.25">
      <c r="A275" s="209"/>
      <c r="B275" s="218"/>
      <c r="C275" s="218"/>
      <c r="D275" s="218"/>
      <c r="E275" s="281"/>
      <c r="F275" s="243"/>
      <c r="G275" s="218"/>
      <c r="H275" s="280"/>
      <c r="I275" s="68" t="s">
        <v>270</v>
      </c>
      <c r="J275" s="60" t="s">
        <v>282</v>
      </c>
      <c r="K275" s="184">
        <v>1</v>
      </c>
      <c r="L275" s="185"/>
      <c r="M275" s="54"/>
      <c r="N275" s="96"/>
      <c r="O275" s="53"/>
      <c r="P275" s="113"/>
      <c r="Q275" s="113"/>
      <c r="R275" s="203"/>
      <c r="S275" s="206"/>
    </row>
    <row r="276" spans="1:19" s="123" customFormat="1" ht="15.75" x14ac:dyDescent="0.25">
      <c r="A276" s="209"/>
      <c r="B276" s="218"/>
      <c r="C276" s="218"/>
      <c r="D276" s="218"/>
      <c r="E276" s="281"/>
      <c r="F276" s="243"/>
      <c r="G276" s="218"/>
      <c r="H276" s="275" t="s">
        <v>15</v>
      </c>
      <c r="I276" s="68" t="s">
        <v>301</v>
      </c>
      <c r="J276" s="60" t="s">
        <v>302</v>
      </c>
      <c r="K276" s="46">
        <v>1</v>
      </c>
      <c r="L276" s="183"/>
      <c r="M276" s="54"/>
      <c r="N276" s="96"/>
      <c r="O276" s="149"/>
      <c r="P276" s="113"/>
      <c r="Q276" s="113"/>
      <c r="R276" s="203"/>
      <c r="S276" s="206"/>
    </row>
    <row r="277" spans="1:19" s="123" customFormat="1" ht="15.75" x14ac:dyDescent="0.25">
      <c r="A277" s="209"/>
      <c r="B277" s="218"/>
      <c r="C277" s="218"/>
      <c r="D277" s="218"/>
      <c r="E277" s="281"/>
      <c r="F277" s="243"/>
      <c r="G277" s="218"/>
      <c r="H277" s="276"/>
      <c r="I277" s="68" t="s">
        <v>147</v>
      </c>
      <c r="J277" s="60" t="s">
        <v>303</v>
      </c>
      <c r="K277" s="46">
        <v>1</v>
      </c>
      <c r="L277" s="185"/>
      <c r="M277" s="96"/>
      <c r="N277" s="96"/>
      <c r="O277" s="152"/>
      <c r="P277" s="99"/>
      <c r="Q277" s="113"/>
      <c r="R277" s="203"/>
      <c r="S277" s="206"/>
    </row>
    <row r="278" spans="1:19" s="123" customFormat="1" ht="31.5" x14ac:dyDescent="0.25">
      <c r="A278" s="210"/>
      <c r="B278" s="218"/>
      <c r="C278" s="218"/>
      <c r="D278" s="218"/>
      <c r="E278" s="281"/>
      <c r="F278" s="243"/>
      <c r="G278" s="218"/>
      <c r="H278" s="186" t="s">
        <v>36</v>
      </c>
      <c r="I278" s="68" t="s">
        <v>304</v>
      </c>
      <c r="J278" s="60" t="s">
        <v>305</v>
      </c>
      <c r="K278" s="46">
        <v>1</v>
      </c>
      <c r="L278" s="183"/>
      <c r="M278" s="54"/>
      <c r="N278" s="96"/>
      <c r="O278" s="53"/>
      <c r="P278" s="113"/>
      <c r="Q278" s="113"/>
      <c r="R278" s="204"/>
      <c r="S278" s="207"/>
    </row>
    <row r="279" spans="1:19" s="147" customFormat="1" ht="17.25" customHeight="1" x14ac:dyDescent="0.25">
      <c r="A279" s="221" t="s">
        <v>171</v>
      </c>
      <c r="B279" s="222"/>
      <c r="C279" s="222"/>
      <c r="D279" s="222"/>
      <c r="E279" s="222"/>
      <c r="F279" s="222"/>
      <c r="G279" s="222"/>
      <c r="H279" s="223"/>
      <c r="I279" s="155"/>
      <c r="J279" s="155"/>
      <c r="K279" s="156"/>
      <c r="L279" s="157"/>
      <c r="M279" s="75">
        <f>SUM(M274:M278)</f>
        <v>0</v>
      </c>
      <c r="N279" s="76"/>
      <c r="O279" s="77"/>
      <c r="P279" s="75">
        <f>SUM(P274:P278)</f>
        <v>0</v>
      </c>
      <c r="Q279" s="75">
        <f>SUM(Q274:Q278)</f>
        <v>0</v>
      </c>
      <c r="R279" s="158"/>
      <c r="S279" s="159"/>
    </row>
    <row r="280" spans="1:19" s="123" customFormat="1" ht="15.75" x14ac:dyDescent="0.25">
      <c r="A280" s="208">
        <v>22</v>
      </c>
      <c r="B280" s="218" t="s">
        <v>321</v>
      </c>
      <c r="C280" s="218">
        <v>2002</v>
      </c>
      <c r="D280" s="218" t="s">
        <v>322</v>
      </c>
      <c r="E280" s="219" t="s">
        <v>323</v>
      </c>
      <c r="F280" s="218" t="s">
        <v>29</v>
      </c>
      <c r="G280" s="218" t="s">
        <v>33</v>
      </c>
      <c r="H280" s="275" t="s">
        <v>15</v>
      </c>
      <c r="I280" s="68" t="s">
        <v>219</v>
      </c>
      <c r="J280" s="60" t="s">
        <v>220</v>
      </c>
      <c r="K280" s="134">
        <v>1</v>
      </c>
      <c r="L280" s="160"/>
      <c r="M280" s="161"/>
      <c r="N280" s="162"/>
      <c r="O280" s="160"/>
      <c r="P280" s="163"/>
      <c r="Q280" s="163"/>
      <c r="R280" s="202" t="s">
        <v>350</v>
      </c>
      <c r="S280" s="270" t="s">
        <v>32</v>
      </c>
    </row>
    <row r="281" spans="1:19" s="123" customFormat="1" ht="15.75" x14ac:dyDescent="0.25">
      <c r="A281" s="209"/>
      <c r="B281" s="218"/>
      <c r="C281" s="218"/>
      <c r="D281" s="218"/>
      <c r="E281" s="219"/>
      <c r="F281" s="218"/>
      <c r="G281" s="218"/>
      <c r="H281" s="276"/>
      <c r="I281" s="68" t="s">
        <v>221</v>
      </c>
      <c r="J281" s="60" t="s">
        <v>222</v>
      </c>
      <c r="K281" s="134">
        <v>1</v>
      </c>
      <c r="L281" s="160"/>
      <c r="M281" s="161"/>
      <c r="N281" s="162"/>
      <c r="O281" s="160"/>
      <c r="P281" s="163"/>
      <c r="Q281" s="163"/>
      <c r="R281" s="203"/>
      <c r="S281" s="270"/>
    </row>
    <row r="282" spans="1:19" s="123" customFormat="1" ht="15.75" x14ac:dyDescent="0.25">
      <c r="A282" s="209"/>
      <c r="B282" s="218"/>
      <c r="C282" s="218"/>
      <c r="D282" s="218"/>
      <c r="E282" s="219"/>
      <c r="F282" s="218"/>
      <c r="G282" s="218"/>
      <c r="H282" s="276"/>
      <c r="I282" s="68" t="s">
        <v>223</v>
      </c>
      <c r="J282" s="60" t="s">
        <v>224</v>
      </c>
      <c r="K282" s="134">
        <v>1</v>
      </c>
      <c r="L282" s="160"/>
      <c r="M282" s="161"/>
      <c r="N282" s="162"/>
      <c r="O282" s="160"/>
      <c r="P282" s="163"/>
      <c r="Q282" s="163"/>
      <c r="R282" s="203"/>
      <c r="S282" s="270"/>
    </row>
    <row r="283" spans="1:19" s="123" customFormat="1" ht="15.75" x14ac:dyDescent="0.25">
      <c r="A283" s="209"/>
      <c r="B283" s="218"/>
      <c r="C283" s="218"/>
      <c r="D283" s="218"/>
      <c r="E283" s="219"/>
      <c r="F283" s="218"/>
      <c r="G283" s="218"/>
      <c r="H283" s="276"/>
      <c r="I283" s="68" t="s">
        <v>145</v>
      </c>
      <c r="J283" s="60" t="s">
        <v>149</v>
      </c>
      <c r="K283" s="134">
        <v>1</v>
      </c>
      <c r="L283" s="135"/>
      <c r="M283" s="161"/>
      <c r="N283" s="162"/>
      <c r="O283" s="164"/>
      <c r="P283" s="163"/>
      <c r="Q283" s="163"/>
      <c r="R283" s="203"/>
      <c r="S283" s="270"/>
    </row>
    <row r="284" spans="1:19" s="123" customFormat="1" ht="15.75" x14ac:dyDescent="0.25">
      <c r="A284" s="209"/>
      <c r="B284" s="218"/>
      <c r="C284" s="218"/>
      <c r="D284" s="218"/>
      <c r="E284" s="219"/>
      <c r="F284" s="218"/>
      <c r="G284" s="218"/>
      <c r="H284" s="276"/>
      <c r="I284" s="68" t="s">
        <v>146</v>
      </c>
      <c r="J284" s="60" t="s">
        <v>150</v>
      </c>
      <c r="K284" s="134">
        <v>1</v>
      </c>
      <c r="L284" s="136"/>
      <c r="M284" s="136"/>
      <c r="N284" s="162"/>
      <c r="O284" s="136"/>
      <c r="P284" s="165"/>
      <c r="Q284" s="163"/>
      <c r="R284" s="203"/>
      <c r="S284" s="270"/>
    </row>
    <row r="285" spans="1:19" s="123" customFormat="1" ht="15.75" x14ac:dyDescent="0.25">
      <c r="A285" s="209"/>
      <c r="B285" s="218"/>
      <c r="C285" s="218"/>
      <c r="D285" s="218"/>
      <c r="E285" s="219"/>
      <c r="F285" s="218"/>
      <c r="G285" s="218"/>
      <c r="H285" s="280"/>
      <c r="I285" s="68" t="s">
        <v>147</v>
      </c>
      <c r="J285" s="60" t="s">
        <v>151</v>
      </c>
      <c r="K285" s="134">
        <v>1</v>
      </c>
      <c r="L285" s="137"/>
      <c r="M285" s="136"/>
      <c r="N285" s="162"/>
      <c r="O285" s="160"/>
      <c r="P285" s="163"/>
      <c r="Q285" s="163"/>
      <c r="R285" s="203"/>
      <c r="S285" s="270"/>
    </row>
    <row r="286" spans="1:19" s="123" customFormat="1" ht="20.25" customHeight="1" x14ac:dyDescent="0.25">
      <c r="A286" s="209"/>
      <c r="B286" s="218"/>
      <c r="C286" s="218"/>
      <c r="D286" s="218"/>
      <c r="E286" s="219"/>
      <c r="F286" s="218"/>
      <c r="G286" s="218"/>
      <c r="H286" s="266" t="s">
        <v>34</v>
      </c>
      <c r="I286" s="142" t="s">
        <v>152</v>
      </c>
      <c r="J286" s="60" t="s">
        <v>153</v>
      </c>
      <c r="K286" s="143">
        <v>4</v>
      </c>
      <c r="L286" s="124"/>
      <c r="M286" s="125"/>
      <c r="N286" s="162"/>
      <c r="O286" s="160"/>
      <c r="P286" s="163"/>
      <c r="Q286" s="163"/>
      <c r="R286" s="203"/>
      <c r="S286" s="270"/>
    </row>
    <row r="287" spans="1:19" s="123" customFormat="1" ht="15.75" x14ac:dyDescent="0.25">
      <c r="A287" s="209"/>
      <c r="B287" s="218"/>
      <c r="C287" s="218"/>
      <c r="D287" s="218"/>
      <c r="E287" s="219"/>
      <c r="F287" s="218"/>
      <c r="G287" s="218"/>
      <c r="H287" s="268"/>
      <c r="I287" s="68" t="s">
        <v>154</v>
      </c>
      <c r="J287" s="60" t="s">
        <v>155</v>
      </c>
      <c r="K287" s="134">
        <v>4</v>
      </c>
      <c r="L287" s="124"/>
      <c r="M287" s="125"/>
      <c r="N287" s="162"/>
      <c r="O287" s="160"/>
      <c r="P287" s="163"/>
      <c r="Q287" s="163"/>
      <c r="R287" s="203"/>
      <c r="S287" s="270"/>
    </row>
    <row r="288" spans="1:19" s="123" customFormat="1" ht="15.75" x14ac:dyDescent="0.25">
      <c r="A288" s="209"/>
      <c r="B288" s="218"/>
      <c r="C288" s="218"/>
      <c r="D288" s="218"/>
      <c r="E288" s="219"/>
      <c r="F288" s="218"/>
      <c r="G288" s="218"/>
      <c r="H288" s="275" t="s">
        <v>36</v>
      </c>
      <c r="I288" s="68" t="s">
        <v>225</v>
      </c>
      <c r="J288" s="60" t="s">
        <v>226</v>
      </c>
      <c r="K288" s="134">
        <v>1</v>
      </c>
      <c r="L288" s="160"/>
      <c r="M288" s="161"/>
      <c r="N288" s="162"/>
      <c r="O288" s="136"/>
      <c r="P288" s="163"/>
      <c r="Q288" s="163"/>
      <c r="R288" s="203"/>
      <c r="S288" s="270"/>
    </row>
    <row r="289" spans="1:19" s="123" customFormat="1" ht="31.5" x14ac:dyDescent="0.25">
      <c r="A289" s="209"/>
      <c r="B289" s="218"/>
      <c r="C289" s="218"/>
      <c r="D289" s="218"/>
      <c r="E289" s="219"/>
      <c r="F289" s="218"/>
      <c r="G289" s="218"/>
      <c r="H289" s="276"/>
      <c r="I289" s="68" t="s">
        <v>227</v>
      </c>
      <c r="J289" s="60" t="s">
        <v>228</v>
      </c>
      <c r="K289" s="134">
        <v>1</v>
      </c>
      <c r="L289" s="160"/>
      <c r="M289" s="161"/>
      <c r="N289" s="162"/>
      <c r="O289" s="160"/>
      <c r="P289" s="163"/>
      <c r="Q289" s="163"/>
      <c r="R289" s="203"/>
      <c r="S289" s="270"/>
    </row>
    <row r="290" spans="1:19" s="123" customFormat="1" ht="15.75" x14ac:dyDescent="0.25">
      <c r="A290" s="209"/>
      <c r="B290" s="218"/>
      <c r="C290" s="218"/>
      <c r="D290" s="218"/>
      <c r="E290" s="219"/>
      <c r="F290" s="218"/>
      <c r="G290" s="218"/>
      <c r="H290" s="276"/>
      <c r="I290" s="68" t="s">
        <v>158</v>
      </c>
      <c r="J290" s="60" t="s">
        <v>159</v>
      </c>
      <c r="K290" s="134">
        <v>4</v>
      </c>
      <c r="L290" s="124"/>
      <c r="M290" s="161"/>
      <c r="N290" s="162"/>
      <c r="O290" s="160"/>
      <c r="P290" s="163"/>
      <c r="Q290" s="163"/>
      <c r="R290" s="203"/>
      <c r="S290" s="270"/>
    </row>
    <row r="291" spans="1:19" s="123" customFormat="1" ht="15.75" x14ac:dyDescent="0.25">
      <c r="A291" s="210"/>
      <c r="B291" s="218"/>
      <c r="C291" s="218"/>
      <c r="D291" s="218"/>
      <c r="E291" s="219"/>
      <c r="F291" s="218"/>
      <c r="G291" s="218"/>
      <c r="H291" s="280"/>
      <c r="I291" s="68" t="s">
        <v>156</v>
      </c>
      <c r="J291" s="60" t="s">
        <v>157</v>
      </c>
      <c r="K291" s="134">
        <v>2</v>
      </c>
      <c r="L291" s="136"/>
      <c r="M291" s="161"/>
      <c r="N291" s="162"/>
      <c r="O291" s="160"/>
      <c r="P291" s="163"/>
      <c r="Q291" s="163"/>
      <c r="R291" s="204"/>
      <c r="S291" s="270"/>
    </row>
    <row r="292" spans="1:19" s="123" customFormat="1" ht="15.75" x14ac:dyDescent="0.25">
      <c r="A292" s="221" t="s">
        <v>171</v>
      </c>
      <c r="B292" s="222"/>
      <c r="C292" s="222"/>
      <c r="D292" s="222"/>
      <c r="E292" s="222"/>
      <c r="F292" s="222"/>
      <c r="G292" s="222"/>
      <c r="H292" s="223"/>
      <c r="I292" s="155"/>
      <c r="J292" s="155"/>
      <c r="K292" s="156"/>
      <c r="L292" s="157"/>
      <c r="M292" s="166">
        <f>SUM(M280:M291)</f>
        <v>0</v>
      </c>
      <c r="N292" s="166"/>
      <c r="O292" s="166"/>
      <c r="P292" s="166">
        <f>SUM(P280:P291)</f>
        <v>0</v>
      </c>
      <c r="Q292" s="166">
        <f>SUM(Q280:Q291)</f>
        <v>0</v>
      </c>
      <c r="R292" s="158"/>
      <c r="S292" s="159"/>
    </row>
    <row r="293" spans="1:19" s="123" customFormat="1" ht="15.75" customHeight="1" x14ac:dyDescent="0.25">
      <c r="A293" s="208">
        <v>23</v>
      </c>
      <c r="B293" s="218" t="s">
        <v>324</v>
      </c>
      <c r="C293" s="218">
        <v>2004</v>
      </c>
      <c r="D293" s="218" t="s">
        <v>325</v>
      </c>
      <c r="E293" s="219" t="s">
        <v>336</v>
      </c>
      <c r="F293" s="224" t="s">
        <v>238</v>
      </c>
      <c r="G293" s="218" t="s">
        <v>33</v>
      </c>
      <c r="H293" s="217" t="s">
        <v>15</v>
      </c>
      <c r="I293" s="68" t="s">
        <v>144</v>
      </c>
      <c r="J293" s="60" t="s">
        <v>148</v>
      </c>
      <c r="K293" s="134">
        <v>1</v>
      </c>
      <c r="L293" s="135"/>
      <c r="M293" s="161"/>
      <c r="N293" s="136"/>
      <c r="O293" s="127"/>
      <c r="P293" s="163"/>
      <c r="Q293" s="163"/>
      <c r="R293" s="202" t="s">
        <v>350</v>
      </c>
      <c r="S293" s="205" t="s">
        <v>32</v>
      </c>
    </row>
    <row r="294" spans="1:19" s="123" customFormat="1" ht="15.75" x14ac:dyDescent="0.25">
      <c r="A294" s="209"/>
      <c r="B294" s="218"/>
      <c r="C294" s="218"/>
      <c r="D294" s="218"/>
      <c r="E294" s="219"/>
      <c r="F294" s="224"/>
      <c r="G294" s="218"/>
      <c r="H294" s="217"/>
      <c r="I294" s="68" t="s">
        <v>145</v>
      </c>
      <c r="J294" s="60" t="s">
        <v>149</v>
      </c>
      <c r="K294" s="134">
        <v>1</v>
      </c>
      <c r="L294" s="135"/>
      <c r="M294" s="161"/>
      <c r="N294" s="136"/>
      <c r="O294" s="127"/>
      <c r="P294" s="163"/>
      <c r="Q294" s="163"/>
      <c r="R294" s="203"/>
      <c r="S294" s="206"/>
    </row>
    <row r="295" spans="1:19" s="123" customFormat="1" ht="15.75" x14ac:dyDescent="0.25">
      <c r="A295" s="209"/>
      <c r="B295" s="218"/>
      <c r="C295" s="218"/>
      <c r="D295" s="218"/>
      <c r="E295" s="219"/>
      <c r="F295" s="224"/>
      <c r="G295" s="218"/>
      <c r="H295" s="217"/>
      <c r="I295" s="68" t="s">
        <v>146</v>
      </c>
      <c r="J295" s="60" t="s">
        <v>150</v>
      </c>
      <c r="K295" s="134">
        <v>1</v>
      </c>
      <c r="L295" s="136"/>
      <c r="M295" s="161"/>
      <c r="N295" s="136"/>
      <c r="O295" s="127"/>
      <c r="P295" s="163"/>
      <c r="Q295" s="163"/>
      <c r="R295" s="203"/>
      <c r="S295" s="206"/>
    </row>
    <row r="296" spans="1:19" s="123" customFormat="1" ht="15.75" x14ac:dyDescent="0.25">
      <c r="A296" s="209"/>
      <c r="B296" s="218"/>
      <c r="C296" s="218"/>
      <c r="D296" s="218"/>
      <c r="E296" s="219"/>
      <c r="F296" s="224"/>
      <c r="G296" s="218"/>
      <c r="H296" s="217"/>
      <c r="I296" s="68" t="s">
        <v>147</v>
      </c>
      <c r="J296" s="60" t="s">
        <v>151</v>
      </c>
      <c r="K296" s="134">
        <v>1</v>
      </c>
      <c r="L296" s="137"/>
      <c r="M296" s="136"/>
      <c r="N296" s="136"/>
      <c r="O296" s="136"/>
      <c r="P296" s="163"/>
      <c r="Q296" s="163"/>
      <c r="R296" s="203"/>
      <c r="S296" s="206"/>
    </row>
    <row r="297" spans="1:19" s="123" customFormat="1" ht="31.5" x14ac:dyDescent="0.25">
      <c r="A297" s="209"/>
      <c r="B297" s="218"/>
      <c r="C297" s="218"/>
      <c r="D297" s="218"/>
      <c r="E297" s="219"/>
      <c r="F297" s="224"/>
      <c r="G297" s="218"/>
      <c r="H297" s="217" t="s">
        <v>36</v>
      </c>
      <c r="I297" s="142" t="s">
        <v>231</v>
      </c>
      <c r="J297" s="167" t="s">
        <v>232</v>
      </c>
      <c r="K297" s="167">
        <v>1</v>
      </c>
      <c r="L297" s="124"/>
      <c r="M297" s="161"/>
      <c r="N297" s="136"/>
      <c r="O297" s="168"/>
      <c r="P297" s="163"/>
      <c r="Q297" s="163"/>
      <c r="R297" s="203"/>
      <c r="S297" s="206"/>
    </row>
    <row r="298" spans="1:19" s="123" customFormat="1" ht="15.75" x14ac:dyDescent="0.25">
      <c r="A298" s="209"/>
      <c r="B298" s="218"/>
      <c r="C298" s="218"/>
      <c r="D298" s="218"/>
      <c r="E298" s="219"/>
      <c r="F298" s="224"/>
      <c r="G298" s="218"/>
      <c r="H298" s="217"/>
      <c r="I298" s="68" t="s">
        <v>233</v>
      </c>
      <c r="J298" s="169" t="s">
        <v>234</v>
      </c>
      <c r="K298" s="167">
        <v>1</v>
      </c>
      <c r="L298" s="124"/>
      <c r="M298" s="161"/>
      <c r="N298" s="136"/>
      <c r="O298" s="170"/>
      <c r="P298" s="163"/>
      <c r="Q298" s="163"/>
      <c r="R298" s="203"/>
      <c r="S298" s="206"/>
    </row>
    <row r="299" spans="1:19" s="123" customFormat="1" ht="15.75" x14ac:dyDescent="0.25">
      <c r="A299" s="209"/>
      <c r="B299" s="218"/>
      <c r="C299" s="218"/>
      <c r="D299" s="218"/>
      <c r="E299" s="219"/>
      <c r="F299" s="224"/>
      <c r="G299" s="218"/>
      <c r="H299" s="217"/>
      <c r="I299" s="68" t="s">
        <v>167</v>
      </c>
      <c r="J299" s="60" t="s">
        <v>168</v>
      </c>
      <c r="K299" s="134">
        <v>4</v>
      </c>
      <c r="L299" s="124"/>
      <c r="M299" s="161"/>
      <c r="N299" s="136"/>
      <c r="O299" s="145"/>
      <c r="P299" s="163"/>
      <c r="Q299" s="163"/>
      <c r="R299" s="203"/>
      <c r="S299" s="206"/>
    </row>
    <row r="300" spans="1:19" s="123" customFormat="1" ht="15.75" x14ac:dyDescent="0.25">
      <c r="A300" s="209"/>
      <c r="B300" s="218"/>
      <c r="C300" s="218"/>
      <c r="D300" s="218"/>
      <c r="E300" s="219"/>
      <c r="F300" s="224"/>
      <c r="G300" s="218"/>
      <c r="H300" s="217"/>
      <c r="I300" s="68" t="s">
        <v>169</v>
      </c>
      <c r="J300" s="60" t="s">
        <v>170</v>
      </c>
      <c r="K300" s="134">
        <v>8</v>
      </c>
      <c r="L300" s="124"/>
      <c r="M300" s="161"/>
      <c r="N300" s="136"/>
      <c r="O300" s="170"/>
      <c r="P300" s="163"/>
      <c r="Q300" s="163"/>
      <c r="R300" s="203"/>
      <c r="S300" s="206"/>
    </row>
    <row r="301" spans="1:19" s="123" customFormat="1" ht="15.75" x14ac:dyDescent="0.25">
      <c r="A301" s="209"/>
      <c r="B301" s="218"/>
      <c r="C301" s="218"/>
      <c r="D301" s="218"/>
      <c r="E301" s="219"/>
      <c r="F301" s="224"/>
      <c r="G301" s="218"/>
      <c r="H301" s="266" t="s">
        <v>34</v>
      </c>
      <c r="I301" s="142" t="s">
        <v>154</v>
      </c>
      <c r="J301" s="60" t="s">
        <v>153</v>
      </c>
      <c r="K301" s="143">
        <v>4</v>
      </c>
      <c r="L301" s="124"/>
      <c r="M301" s="125"/>
      <c r="N301" s="136"/>
      <c r="O301" s="170"/>
      <c r="P301" s="163"/>
      <c r="Q301" s="163"/>
      <c r="R301" s="203"/>
      <c r="S301" s="206"/>
    </row>
    <row r="302" spans="1:19" s="123" customFormat="1" ht="15.75" x14ac:dyDescent="0.25">
      <c r="A302" s="209"/>
      <c r="B302" s="218"/>
      <c r="C302" s="218"/>
      <c r="D302" s="218"/>
      <c r="E302" s="219"/>
      <c r="F302" s="224"/>
      <c r="G302" s="218"/>
      <c r="H302" s="268"/>
      <c r="I302" s="68" t="s">
        <v>154</v>
      </c>
      <c r="J302" s="60" t="s">
        <v>155</v>
      </c>
      <c r="K302" s="134">
        <v>4</v>
      </c>
      <c r="L302" s="124"/>
      <c r="M302" s="125"/>
      <c r="N302" s="136"/>
      <c r="O302" s="170"/>
      <c r="P302" s="163"/>
      <c r="Q302" s="163"/>
      <c r="R302" s="203"/>
      <c r="S302" s="206"/>
    </row>
    <row r="303" spans="1:19" s="123" customFormat="1" ht="15.75" x14ac:dyDescent="0.25">
      <c r="A303" s="209"/>
      <c r="B303" s="218"/>
      <c r="C303" s="218"/>
      <c r="D303" s="218"/>
      <c r="E303" s="219"/>
      <c r="F303" s="224"/>
      <c r="G303" s="218"/>
      <c r="H303" s="275" t="s">
        <v>35</v>
      </c>
      <c r="I303" s="68" t="s">
        <v>158</v>
      </c>
      <c r="J303" s="60" t="s">
        <v>159</v>
      </c>
      <c r="K303" s="134">
        <v>4</v>
      </c>
      <c r="L303" s="124"/>
      <c r="M303" s="125"/>
      <c r="N303" s="136"/>
      <c r="O303" s="170"/>
      <c r="P303" s="163"/>
      <c r="Q303" s="163"/>
      <c r="R303" s="203"/>
      <c r="S303" s="206"/>
    </row>
    <row r="304" spans="1:19" s="123" customFormat="1" ht="15.75" x14ac:dyDescent="0.25">
      <c r="A304" s="210"/>
      <c r="B304" s="218"/>
      <c r="C304" s="218"/>
      <c r="D304" s="218"/>
      <c r="E304" s="219"/>
      <c r="F304" s="224"/>
      <c r="G304" s="218"/>
      <c r="H304" s="280"/>
      <c r="I304" s="68" t="s">
        <v>156</v>
      </c>
      <c r="J304" s="60" t="s">
        <v>157</v>
      </c>
      <c r="K304" s="134">
        <v>2</v>
      </c>
      <c r="L304" s="137"/>
      <c r="M304" s="136"/>
      <c r="N304" s="136"/>
      <c r="O304" s="127"/>
      <c r="P304" s="163"/>
      <c r="Q304" s="163"/>
      <c r="R304" s="204"/>
      <c r="S304" s="207"/>
    </row>
    <row r="305" spans="1:19" s="123" customFormat="1" ht="15.75" x14ac:dyDescent="0.25">
      <c r="A305" s="221" t="s">
        <v>171</v>
      </c>
      <c r="B305" s="222"/>
      <c r="C305" s="222"/>
      <c r="D305" s="222"/>
      <c r="E305" s="222"/>
      <c r="F305" s="222"/>
      <c r="G305" s="222"/>
      <c r="H305" s="223"/>
      <c r="I305" s="155"/>
      <c r="J305" s="155"/>
      <c r="K305" s="156"/>
      <c r="L305" s="157"/>
      <c r="M305" s="84">
        <f>SUM(M293:M304)</f>
        <v>0</v>
      </c>
      <c r="N305" s="84"/>
      <c r="O305" s="84"/>
      <c r="P305" s="84">
        <f>SUM(P293:P304)</f>
        <v>0</v>
      </c>
      <c r="Q305" s="84">
        <f>SUM(Q293:Q304)</f>
        <v>0</v>
      </c>
      <c r="R305" s="158"/>
      <c r="S305" s="159"/>
    </row>
    <row r="306" spans="1:19" s="123" customFormat="1" ht="15.75" x14ac:dyDescent="0.25">
      <c r="A306" s="208">
        <v>24</v>
      </c>
      <c r="B306" s="258" t="s">
        <v>246</v>
      </c>
      <c r="C306" s="258">
        <v>2008</v>
      </c>
      <c r="D306" s="260" t="s">
        <v>326</v>
      </c>
      <c r="E306" s="262" t="s">
        <v>327</v>
      </c>
      <c r="F306" s="264" t="s">
        <v>29</v>
      </c>
      <c r="G306" s="258" t="s">
        <v>33</v>
      </c>
      <c r="H306" s="173" t="s">
        <v>143</v>
      </c>
      <c r="I306" s="142" t="s">
        <v>249</v>
      </c>
      <c r="J306" s="60" t="s">
        <v>250</v>
      </c>
      <c r="K306" s="174" t="s">
        <v>142</v>
      </c>
      <c r="L306" s="37"/>
      <c r="M306" s="64"/>
      <c r="N306" s="94"/>
      <c r="O306" s="149"/>
      <c r="P306" s="39"/>
      <c r="Q306" s="114"/>
      <c r="R306" s="202" t="s">
        <v>350</v>
      </c>
      <c r="S306" s="205" t="s">
        <v>32</v>
      </c>
    </row>
    <row r="307" spans="1:19" s="123" customFormat="1" ht="15.75" x14ac:dyDescent="0.25">
      <c r="A307" s="209"/>
      <c r="B307" s="259"/>
      <c r="C307" s="259"/>
      <c r="D307" s="261"/>
      <c r="E307" s="263"/>
      <c r="F307" s="265"/>
      <c r="G307" s="259"/>
      <c r="H307" s="175" t="s">
        <v>15</v>
      </c>
      <c r="I307" s="68" t="s">
        <v>144</v>
      </c>
      <c r="J307" s="60" t="s">
        <v>251</v>
      </c>
      <c r="K307" s="46">
        <v>1</v>
      </c>
      <c r="L307" s="92"/>
      <c r="M307" s="94"/>
      <c r="N307" s="94"/>
      <c r="O307" s="176"/>
      <c r="P307" s="39"/>
      <c r="Q307" s="114"/>
      <c r="R307" s="203"/>
      <c r="S307" s="206"/>
    </row>
    <row r="308" spans="1:19" s="123" customFormat="1" ht="15.75" x14ac:dyDescent="0.25">
      <c r="A308" s="209"/>
      <c r="B308" s="259"/>
      <c r="C308" s="259"/>
      <c r="D308" s="261"/>
      <c r="E308" s="263"/>
      <c r="F308" s="265"/>
      <c r="G308" s="259"/>
      <c r="H308" s="217" t="s">
        <v>35</v>
      </c>
      <c r="I308" s="68" t="s">
        <v>252</v>
      </c>
      <c r="J308" s="60" t="s">
        <v>253</v>
      </c>
      <c r="K308" s="46">
        <v>2</v>
      </c>
      <c r="L308" s="37"/>
      <c r="M308" s="64"/>
      <c r="N308" s="94"/>
      <c r="O308" s="149"/>
      <c r="P308" s="39"/>
      <c r="Q308" s="114"/>
      <c r="R308" s="203"/>
      <c r="S308" s="206"/>
    </row>
    <row r="309" spans="1:19" s="123" customFormat="1" ht="15.75" x14ac:dyDescent="0.25">
      <c r="A309" s="209"/>
      <c r="B309" s="259"/>
      <c r="C309" s="259"/>
      <c r="D309" s="261"/>
      <c r="E309" s="263"/>
      <c r="F309" s="265"/>
      <c r="G309" s="259"/>
      <c r="H309" s="217"/>
      <c r="I309" s="68" t="s">
        <v>252</v>
      </c>
      <c r="J309" s="60" t="s">
        <v>254</v>
      </c>
      <c r="K309" s="46">
        <v>2</v>
      </c>
      <c r="L309" s="37"/>
      <c r="M309" s="64"/>
      <c r="N309" s="94"/>
      <c r="O309" s="149"/>
      <c r="P309" s="39"/>
      <c r="Q309" s="114"/>
      <c r="R309" s="203"/>
      <c r="S309" s="206"/>
    </row>
    <row r="310" spans="1:19" s="123" customFormat="1" ht="15.75" x14ac:dyDescent="0.25">
      <c r="A310" s="209"/>
      <c r="B310" s="259"/>
      <c r="C310" s="259"/>
      <c r="D310" s="261"/>
      <c r="E310" s="263"/>
      <c r="F310" s="265"/>
      <c r="G310" s="259"/>
      <c r="H310" s="217"/>
      <c r="I310" s="68" t="s">
        <v>255</v>
      </c>
      <c r="J310" s="60" t="s">
        <v>256</v>
      </c>
      <c r="K310" s="46">
        <v>2</v>
      </c>
      <c r="L310" s="92"/>
      <c r="M310" s="64"/>
      <c r="N310" s="94"/>
      <c r="O310" s="149"/>
      <c r="P310" s="39"/>
      <c r="Q310" s="114"/>
      <c r="R310" s="203"/>
      <c r="S310" s="206"/>
    </row>
    <row r="311" spans="1:19" s="123" customFormat="1" ht="15.75" x14ac:dyDescent="0.25">
      <c r="A311" s="209"/>
      <c r="B311" s="259"/>
      <c r="C311" s="259"/>
      <c r="D311" s="261"/>
      <c r="E311" s="263"/>
      <c r="F311" s="265"/>
      <c r="G311" s="259"/>
      <c r="H311" s="217"/>
      <c r="I311" s="68" t="s">
        <v>82</v>
      </c>
      <c r="J311" s="60" t="s">
        <v>257</v>
      </c>
      <c r="K311" s="46">
        <v>2</v>
      </c>
      <c r="L311" s="37"/>
      <c r="M311" s="64"/>
      <c r="N311" s="94"/>
      <c r="O311" s="149"/>
      <c r="P311" s="39"/>
      <c r="Q311" s="114"/>
      <c r="R311" s="203"/>
      <c r="S311" s="206"/>
    </row>
    <row r="312" spans="1:19" s="123" customFormat="1" ht="15.75" x14ac:dyDescent="0.25">
      <c r="A312" s="209"/>
      <c r="B312" s="259"/>
      <c r="C312" s="259"/>
      <c r="D312" s="261"/>
      <c r="E312" s="263"/>
      <c r="F312" s="265"/>
      <c r="G312" s="259"/>
      <c r="H312" s="217"/>
      <c r="I312" s="68" t="s">
        <v>258</v>
      </c>
      <c r="J312" s="60" t="s">
        <v>259</v>
      </c>
      <c r="K312" s="46">
        <v>2</v>
      </c>
      <c r="L312" s="37"/>
      <c r="M312" s="64"/>
      <c r="N312" s="94"/>
      <c r="O312" s="149"/>
      <c r="P312" s="39"/>
      <c r="Q312" s="114"/>
      <c r="R312" s="203"/>
      <c r="S312" s="206"/>
    </row>
    <row r="313" spans="1:19" s="123" customFormat="1" ht="15.75" x14ac:dyDescent="0.25">
      <c r="A313" s="209"/>
      <c r="B313" s="259"/>
      <c r="C313" s="259"/>
      <c r="D313" s="261"/>
      <c r="E313" s="263"/>
      <c r="F313" s="265"/>
      <c r="G313" s="259"/>
      <c r="H313" s="217"/>
      <c r="I313" s="68" t="s">
        <v>260</v>
      </c>
      <c r="J313" s="60" t="s">
        <v>261</v>
      </c>
      <c r="K313" s="46">
        <v>1.5</v>
      </c>
      <c r="L313" s="92"/>
      <c r="M313" s="94"/>
      <c r="N313" s="94"/>
      <c r="O313" s="149"/>
      <c r="P313" s="39"/>
      <c r="Q313" s="114"/>
      <c r="R313" s="203"/>
      <c r="S313" s="206"/>
    </row>
    <row r="314" spans="1:19" s="123" customFormat="1" ht="31.5" x14ac:dyDescent="0.25">
      <c r="A314" s="210"/>
      <c r="B314" s="259"/>
      <c r="C314" s="259"/>
      <c r="D314" s="261"/>
      <c r="E314" s="263"/>
      <c r="F314" s="265"/>
      <c r="G314" s="259"/>
      <c r="H314" s="144" t="s">
        <v>164</v>
      </c>
      <c r="I314" s="68" t="s">
        <v>262</v>
      </c>
      <c r="J314" s="60" t="s">
        <v>263</v>
      </c>
      <c r="K314" s="46">
        <v>1</v>
      </c>
      <c r="L314" s="37"/>
      <c r="M314" s="64"/>
      <c r="N314" s="94"/>
      <c r="O314" s="149"/>
      <c r="P314" s="39"/>
      <c r="Q314" s="114"/>
      <c r="R314" s="204"/>
      <c r="S314" s="207"/>
    </row>
    <row r="315" spans="1:19" s="123" customFormat="1" ht="15.75" x14ac:dyDescent="0.25">
      <c r="A315" s="221" t="s">
        <v>171</v>
      </c>
      <c r="B315" s="222"/>
      <c r="C315" s="222"/>
      <c r="D315" s="222"/>
      <c r="E315" s="222"/>
      <c r="F315" s="222"/>
      <c r="G315" s="222"/>
      <c r="H315" s="223"/>
      <c r="I315" s="155"/>
      <c r="J315" s="155"/>
      <c r="K315" s="156"/>
      <c r="L315" s="157"/>
      <c r="M315" s="90">
        <f>SUM(M306:M314)</f>
        <v>0</v>
      </c>
      <c r="N315" s="90"/>
      <c r="O315" s="90"/>
      <c r="P315" s="90">
        <f>SUM(P306:P314)</f>
        <v>0</v>
      </c>
      <c r="Q315" s="90">
        <f>SUM(Q306:Q314)</f>
        <v>0</v>
      </c>
      <c r="R315" s="158"/>
      <c r="S315" s="159"/>
    </row>
    <row r="316" spans="1:19" s="123" customFormat="1" ht="15.75" x14ac:dyDescent="0.25">
      <c r="A316" s="208">
        <v>25</v>
      </c>
      <c r="B316" s="218" t="s">
        <v>246</v>
      </c>
      <c r="C316" s="218">
        <v>2010</v>
      </c>
      <c r="D316" s="218" t="s">
        <v>328</v>
      </c>
      <c r="E316" s="281">
        <v>300000897</v>
      </c>
      <c r="F316" s="218" t="s">
        <v>267</v>
      </c>
      <c r="G316" s="218" t="s">
        <v>33</v>
      </c>
      <c r="H316" s="217" t="s">
        <v>15</v>
      </c>
      <c r="I316" s="68" t="s">
        <v>301</v>
      </c>
      <c r="J316" s="60" t="s">
        <v>302</v>
      </c>
      <c r="K316" s="46">
        <v>1</v>
      </c>
      <c r="L316" s="37"/>
      <c r="M316" s="54"/>
      <c r="N316" s="96"/>
      <c r="O316" s="149"/>
      <c r="P316" s="113"/>
      <c r="Q316" s="113"/>
      <c r="R316" s="202" t="s">
        <v>350</v>
      </c>
      <c r="S316" s="205" t="s">
        <v>32</v>
      </c>
    </row>
    <row r="317" spans="1:19" s="123" customFormat="1" ht="15.75" x14ac:dyDescent="0.25">
      <c r="A317" s="209"/>
      <c r="B317" s="218"/>
      <c r="C317" s="218"/>
      <c r="D317" s="218"/>
      <c r="E317" s="281"/>
      <c r="F317" s="218"/>
      <c r="G317" s="218"/>
      <c r="H317" s="217"/>
      <c r="I317" s="68" t="s">
        <v>147</v>
      </c>
      <c r="J317" s="60" t="s">
        <v>303</v>
      </c>
      <c r="K317" s="46">
        <v>1</v>
      </c>
      <c r="L317" s="96"/>
      <c r="M317" s="96"/>
      <c r="N317" s="96"/>
      <c r="O317" s="152"/>
      <c r="P317" s="99"/>
      <c r="Q317" s="113"/>
      <c r="R317" s="203"/>
      <c r="S317" s="206"/>
    </row>
    <row r="318" spans="1:19" s="123" customFormat="1" ht="15.75" x14ac:dyDescent="0.25">
      <c r="A318" s="209"/>
      <c r="B318" s="218"/>
      <c r="C318" s="218"/>
      <c r="D318" s="218"/>
      <c r="E318" s="281"/>
      <c r="F318" s="218"/>
      <c r="G318" s="218"/>
      <c r="H318" s="220" t="s">
        <v>35</v>
      </c>
      <c r="I318" s="68" t="s">
        <v>82</v>
      </c>
      <c r="J318" s="60" t="s">
        <v>257</v>
      </c>
      <c r="K318" s="46">
        <v>2</v>
      </c>
      <c r="L318" s="187"/>
      <c r="M318" s="54"/>
      <c r="N318" s="96"/>
      <c r="O318" s="53"/>
      <c r="P318" s="113"/>
      <c r="Q318" s="113"/>
      <c r="R318" s="203"/>
      <c r="S318" s="206"/>
    </row>
    <row r="319" spans="1:19" s="123" customFormat="1" ht="15.75" x14ac:dyDescent="0.25">
      <c r="A319" s="209"/>
      <c r="B319" s="218"/>
      <c r="C319" s="218"/>
      <c r="D319" s="218"/>
      <c r="E319" s="281"/>
      <c r="F319" s="218"/>
      <c r="G319" s="218"/>
      <c r="H319" s="220"/>
      <c r="I319" s="68" t="s">
        <v>252</v>
      </c>
      <c r="J319" s="60" t="s">
        <v>253</v>
      </c>
      <c r="K319" s="46">
        <v>2</v>
      </c>
      <c r="L319" s="187"/>
      <c r="M319" s="54"/>
      <c r="N319" s="96"/>
      <c r="O319" s="149"/>
      <c r="P319" s="113"/>
      <c r="Q319" s="113"/>
      <c r="R319" s="203"/>
      <c r="S319" s="206"/>
    </row>
    <row r="320" spans="1:19" s="123" customFormat="1" ht="15.75" x14ac:dyDescent="0.25">
      <c r="A320" s="209"/>
      <c r="B320" s="218"/>
      <c r="C320" s="218"/>
      <c r="D320" s="218"/>
      <c r="E320" s="281"/>
      <c r="F320" s="218"/>
      <c r="G320" s="218"/>
      <c r="H320" s="220"/>
      <c r="I320" s="68" t="s">
        <v>252</v>
      </c>
      <c r="J320" s="60" t="s">
        <v>254</v>
      </c>
      <c r="K320" s="46">
        <v>2</v>
      </c>
      <c r="L320" s="187"/>
      <c r="M320" s="54"/>
      <c r="N320" s="96"/>
      <c r="O320" s="149"/>
      <c r="P320" s="113"/>
      <c r="Q320" s="113"/>
      <c r="R320" s="203"/>
      <c r="S320" s="206"/>
    </row>
    <row r="321" spans="1:19" s="123" customFormat="1" ht="31.5" x14ac:dyDescent="0.25">
      <c r="A321" s="210"/>
      <c r="B321" s="218"/>
      <c r="C321" s="218"/>
      <c r="D321" s="218"/>
      <c r="E321" s="281"/>
      <c r="F321" s="218"/>
      <c r="G321" s="218"/>
      <c r="H321" s="188" t="s">
        <v>243</v>
      </c>
      <c r="I321" s="68" t="s">
        <v>275</v>
      </c>
      <c r="J321" s="60" t="s">
        <v>288</v>
      </c>
      <c r="K321" s="46">
        <v>1</v>
      </c>
      <c r="L321" s="37"/>
      <c r="M321" s="54"/>
      <c r="N321" s="96"/>
      <c r="O321" s="149"/>
      <c r="P321" s="113"/>
      <c r="Q321" s="113"/>
      <c r="R321" s="204"/>
      <c r="S321" s="207"/>
    </row>
    <row r="322" spans="1:19" s="123" customFormat="1" ht="15.75" x14ac:dyDescent="0.25">
      <c r="A322" s="221" t="s">
        <v>171</v>
      </c>
      <c r="B322" s="222"/>
      <c r="C322" s="222"/>
      <c r="D322" s="222"/>
      <c r="E322" s="222"/>
      <c r="F322" s="222"/>
      <c r="G322" s="222"/>
      <c r="H322" s="223"/>
      <c r="I322" s="155"/>
      <c r="J322" s="155"/>
      <c r="K322" s="156"/>
      <c r="L322" s="157"/>
      <c r="M322" s="84">
        <f>SUM(M316:M321)</f>
        <v>0</v>
      </c>
      <c r="N322" s="84"/>
      <c r="O322" s="84"/>
      <c r="P322" s="84">
        <f>SUM(P316:P321)</f>
        <v>0</v>
      </c>
      <c r="Q322" s="84">
        <f>P322+M322</f>
        <v>0</v>
      </c>
      <c r="R322" s="158"/>
      <c r="S322" s="159"/>
    </row>
    <row r="323" spans="1:19" s="123" customFormat="1" ht="15.75" x14ac:dyDescent="0.25">
      <c r="A323" s="258">
        <v>26</v>
      </c>
      <c r="B323" s="258" t="s">
        <v>329</v>
      </c>
      <c r="C323" s="258">
        <v>2002</v>
      </c>
      <c r="D323" s="260" t="s">
        <v>330</v>
      </c>
      <c r="E323" s="262" t="s">
        <v>331</v>
      </c>
      <c r="F323" s="264" t="s">
        <v>238</v>
      </c>
      <c r="G323" s="258" t="s">
        <v>33</v>
      </c>
      <c r="H323" s="130" t="s">
        <v>143</v>
      </c>
      <c r="I323" s="115" t="s">
        <v>140</v>
      </c>
      <c r="J323" s="60" t="s">
        <v>141</v>
      </c>
      <c r="K323" s="116" t="s">
        <v>142</v>
      </c>
      <c r="L323" s="124"/>
      <c r="M323" s="125"/>
      <c r="N323" s="126"/>
      <c r="O323" s="127"/>
      <c r="P323" s="64"/>
      <c r="Q323" s="64"/>
      <c r="R323" s="202" t="s">
        <v>350</v>
      </c>
      <c r="S323" s="205" t="s">
        <v>32</v>
      </c>
    </row>
    <row r="324" spans="1:19" s="123" customFormat="1" ht="15.75" x14ac:dyDescent="0.25">
      <c r="A324" s="259"/>
      <c r="B324" s="259"/>
      <c r="C324" s="259"/>
      <c r="D324" s="261"/>
      <c r="E324" s="263"/>
      <c r="F324" s="265"/>
      <c r="G324" s="259"/>
      <c r="H324" s="266" t="s">
        <v>15</v>
      </c>
      <c r="I324" s="68" t="s">
        <v>144</v>
      </c>
      <c r="J324" s="60" t="s">
        <v>148</v>
      </c>
      <c r="K324" s="134">
        <v>1</v>
      </c>
      <c r="L324" s="135"/>
      <c r="M324" s="138"/>
      <c r="N324" s="126"/>
      <c r="O324" s="139"/>
      <c r="P324" s="140"/>
      <c r="Q324" s="141"/>
      <c r="R324" s="203"/>
      <c r="S324" s="206"/>
    </row>
    <row r="325" spans="1:19" s="123" customFormat="1" ht="15.75" x14ac:dyDescent="0.25">
      <c r="A325" s="259"/>
      <c r="B325" s="259"/>
      <c r="C325" s="259"/>
      <c r="D325" s="261"/>
      <c r="E325" s="263"/>
      <c r="F325" s="265"/>
      <c r="G325" s="259"/>
      <c r="H325" s="267"/>
      <c r="I325" s="68" t="s">
        <v>145</v>
      </c>
      <c r="J325" s="60" t="s">
        <v>149</v>
      </c>
      <c r="K325" s="134">
        <v>1</v>
      </c>
      <c r="L325" s="135"/>
      <c r="M325" s="138"/>
      <c r="N325" s="126"/>
      <c r="O325" s="139"/>
      <c r="P325" s="140"/>
      <c r="Q325" s="141"/>
      <c r="R325" s="203"/>
      <c r="S325" s="206"/>
    </row>
    <row r="326" spans="1:19" s="123" customFormat="1" ht="15.75" x14ac:dyDescent="0.25">
      <c r="A326" s="259"/>
      <c r="B326" s="259"/>
      <c r="C326" s="259"/>
      <c r="D326" s="261"/>
      <c r="E326" s="263"/>
      <c r="F326" s="265"/>
      <c r="G326" s="259"/>
      <c r="H326" s="267"/>
      <c r="I326" s="68" t="s">
        <v>146</v>
      </c>
      <c r="J326" s="60" t="s">
        <v>150</v>
      </c>
      <c r="K326" s="134">
        <v>1</v>
      </c>
      <c r="L326" s="136"/>
      <c r="M326" s="138"/>
      <c r="N326" s="126"/>
      <c r="O326" s="139"/>
      <c r="P326" s="140"/>
      <c r="Q326" s="141"/>
      <c r="R326" s="203"/>
      <c r="S326" s="206"/>
    </row>
    <row r="327" spans="1:19" s="123" customFormat="1" ht="15.75" x14ac:dyDescent="0.25">
      <c r="A327" s="259"/>
      <c r="B327" s="259"/>
      <c r="C327" s="259"/>
      <c r="D327" s="261"/>
      <c r="E327" s="263"/>
      <c r="F327" s="265"/>
      <c r="G327" s="259"/>
      <c r="H327" s="267"/>
      <c r="I327" s="68" t="s">
        <v>147</v>
      </c>
      <c r="J327" s="60" t="s">
        <v>151</v>
      </c>
      <c r="K327" s="134">
        <v>1</v>
      </c>
      <c r="L327" s="137"/>
      <c r="M327" s="138"/>
      <c r="N327" s="126"/>
      <c r="O327" s="139"/>
      <c r="P327" s="140"/>
      <c r="Q327" s="141"/>
      <c r="R327" s="203"/>
      <c r="S327" s="206"/>
    </row>
    <row r="328" spans="1:19" s="123" customFormat="1" ht="20.25" customHeight="1" x14ac:dyDescent="0.25">
      <c r="A328" s="259"/>
      <c r="B328" s="259"/>
      <c r="C328" s="259"/>
      <c r="D328" s="261"/>
      <c r="E328" s="263"/>
      <c r="F328" s="265"/>
      <c r="G328" s="259"/>
      <c r="H328" s="266" t="s">
        <v>34</v>
      </c>
      <c r="I328" s="142" t="s">
        <v>152</v>
      </c>
      <c r="J328" s="60" t="s">
        <v>153</v>
      </c>
      <c r="K328" s="143">
        <v>4</v>
      </c>
      <c r="L328" s="124"/>
      <c r="M328" s="125"/>
      <c r="N328" s="126"/>
      <c r="O328" s="139"/>
      <c r="P328" s="140"/>
      <c r="Q328" s="141"/>
      <c r="R328" s="203"/>
      <c r="S328" s="206"/>
    </row>
    <row r="329" spans="1:19" s="123" customFormat="1" ht="15.75" x14ac:dyDescent="0.25">
      <c r="A329" s="259"/>
      <c r="B329" s="259"/>
      <c r="C329" s="259"/>
      <c r="D329" s="261"/>
      <c r="E329" s="263"/>
      <c r="F329" s="265"/>
      <c r="G329" s="259"/>
      <c r="H329" s="268"/>
      <c r="I329" s="68" t="s">
        <v>154</v>
      </c>
      <c r="J329" s="60" t="s">
        <v>155</v>
      </c>
      <c r="K329" s="134">
        <v>4</v>
      </c>
      <c r="L329" s="124"/>
      <c r="M329" s="125"/>
      <c r="N329" s="126"/>
      <c r="O329" s="139"/>
      <c r="P329" s="140"/>
      <c r="Q329" s="141"/>
      <c r="R329" s="203"/>
      <c r="S329" s="206"/>
    </row>
    <row r="330" spans="1:19" s="123" customFormat="1" ht="15.75" x14ac:dyDescent="0.25">
      <c r="A330" s="259"/>
      <c r="B330" s="259"/>
      <c r="C330" s="259"/>
      <c r="D330" s="261"/>
      <c r="E330" s="263"/>
      <c r="F330" s="265"/>
      <c r="G330" s="259"/>
      <c r="H330" s="217" t="s">
        <v>36</v>
      </c>
      <c r="I330" s="68" t="s">
        <v>156</v>
      </c>
      <c r="J330" s="60" t="s">
        <v>157</v>
      </c>
      <c r="K330" s="134">
        <v>4</v>
      </c>
      <c r="L330" s="135"/>
      <c r="M330" s="138"/>
      <c r="N330" s="126"/>
      <c r="O330" s="127"/>
      <c r="P330" s="140"/>
      <c r="Q330" s="141"/>
      <c r="R330" s="203"/>
      <c r="S330" s="206"/>
    </row>
    <row r="331" spans="1:19" s="123" customFormat="1" ht="15.75" x14ac:dyDescent="0.25">
      <c r="A331" s="259"/>
      <c r="B331" s="259"/>
      <c r="C331" s="259"/>
      <c r="D331" s="261"/>
      <c r="E331" s="263"/>
      <c r="F331" s="265"/>
      <c r="G331" s="259"/>
      <c r="H331" s="217"/>
      <c r="I331" s="68" t="s">
        <v>158</v>
      </c>
      <c r="J331" s="60" t="s">
        <v>159</v>
      </c>
      <c r="K331" s="134">
        <v>4</v>
      </c>
      <c r="L331" s="124"/>
      <c r="M331" s="138"/>
      <c r="N331" s="126"/>
      <c r="O331" s="127"/>
      <c r="P331" s="140"/>
      <c r="Q331" s="141"/>
      <c r="R331" s="203"/>
      <c r="S331" s="206"/>
    </row>
    <row r="332" spans="1:19" s="123" customFormat="1" ht="19.5" customHeight="1" x14ac:dyDescent="0.25">
      <c r="A332" s="259"/>
      <c r="B332" s="259"/>
      <c r="C332" s="259"/>
      <c r="D332" s="261"/>
      <c r="E332" s="263"/>
      <c r="F332" s="265"/>
      <c r="G332" s="259"/>
      <c r="H332" s="217"/>
      <c r="I332" s="68" t="s">
        <v>160</v>
      </c>
      <c r="J332" s="60" t="s">
        <v>161</v>
      </c>
      <c r="K332" s="134">
        <v>1</v>
      </c>
      <c r="L332" s="124"/>
      <c r="M332" s="138"/>
      <c r="N332" s="126"/>
      <c r="O332" s="127"/>
      <c r="P332" s="140"/>
      <c r="Q332" s="141"/>
      <c r="R332" s="203"/>
      <c r="S332" s="206"/>
    </row>
    <row r="333" spans="1:19" s="123" customFormat="1" ht="18.75" customHeight="1" x14ac:dyDescent="0.25">
      <c r="A333" s="259"/>
      <c r="B333" s="259"/>
      <c r="C333" s="259"/>
      <c r="D333" s="261"/>
      <c r="E333" s="263"/>
      <c r="F333" s="265"/>
      <c r="G333" s="259"/>
      <c r="H333" s="217"/>
      <c r="I333" s="68" t="s">
        <v>162</v>
      </c>
      <c r="J333" s="60" t="s">
        <v>163</v>
      </c>
      <c r="K333" s="134">
        <v>1</v>
      </c>
      <c r="L333" s="124"/>
      <c r="M333" s="125"/>
      <c r="N333" s="126"/>
      <c r="O333" s="127"/>
      <c r="P333" s="140"/>
      <c r="Q333" s="141"/>
      <c r="R333" s="203"/>
      <c r="S333" s="206"/>
    </row>
    <row r="334" spans="1:19" s="123" customFormat="1" ht="31.5" x14ac:dyDescent="0.25">
      <c r="A334" s="259"/>
      <c r="B334" s="259"/>
      <c r="C334" s="259"/>
      <c r="D334" s="261"/>
      <c r="E334" s="263"/>
      <c r="F334" s="265"/>
      <c r="G334" s="259"/>
      <c r="H334" s="144" t="s">
        <v>164</v>
      </c>
      <c r="I334" s="68" t="s">
        <v>165</v>
      </c>
      <c r="J334" s="60" t="s">
        <v>166</v>
      </c>
      <c r="K334" s="134">
        <v>1</v>
      </c>
      <c r="L334" s="124"/>
      <c r="M334" s="125"/>
      <c r="N334" s="126"/>
      <c r="O334" s="127"/>
      <c r="P334" s="140"/>
      <c r="Q334" s="141"/>
      <c r="R334" s="203"/>
      <c r="S334" s="206"/>
    </row>
    <row r="335" spans="1:19" s="123" customFormat="1" ht="15.75" x14ac:dyDescent="0.25">
      <c r="A335" s="259"/>
      <c r="B335" s="259"/>
      <c r="C335" s="259"/>
      <c r="D335" s="261"/>
      <c r="E335" s="263"/>
      <c r="F335" s="265"/>
      <c r="G335" s="259"/>
      <c r="H335" s="217" t="s">
        <v>36</v>
      </c>
      <c r="I335" s="68" t="s">
        <v>167</v>
      </c>
      <c r="J335" s="60" t="s">
        <v>168</v>
      </c>
      <c r="K335" s="134">
        <v>2</v>
      </c>
      <c r="L335" s="124"/>
      <c r="M335" s="125"/>
      <c r="N335" s="126"/>
      <c r="O335" s="145"/>
      <c r="P335" s="140"/>
      <c r="Q335" s="141"/>
      <c r="R335" s="203"/>
      <c r="S335" s="206"/>
    </row>
    <row r="336" spans="1:19" s="123" customFormat="1" ht="15.75" x14ac:dyDescent="0.25">
      <c r="A336" s="259"/>
      <c r="B336" s="259"/>
      <c r="C336" s="259"/>
      <c r="D336" s="261"/>
      <c r="E336" s="263"/>
      <c r="F336" s="265"/>
      <c r="G336" s="259"/>
      <c r="H336" s="217"/>
      <c r="I336" s="68" t="s">
        <v>169</v>
      </c>
      <c r="J336" s="60" t="s">
        <v>170</v>
      </c>
      <c r="K336" s="134">
        <v>4</v>
      </c>
      <c r="L336" s="124"/>
      <c r="M336" s="125"/>
      <c r="N336" s="126"/>
      <c r="O336" s="145"/>
      <c r="P336" s="140"/>
      <c r="Q336" s="141"/>
      <c r="R336" s="204"/>
      <c r="S336" s="207"/>
    </row>
    <row r="337" spans="1:19" s="147" customFormat="1" ht="15.75" x14ac:dyDescent="0.25">
      <c r="A337" s="221" t="s">
        <v>171</v>
      </c>
      <c r="B337" s="222"/>
      <c r="C337" s="222"/>
      <c r="D337" s="222"/>
      <c r="E337" s="222"/>
      <c r="F337" s="222"/>
      <c r="G337" s="222"/>
      <c r="H337" s="223"/>
      <c r="I337" s="146"/>
      <c r="J337" s="146"/>
      <c r="K337" s="146"/>
      <c r="L337" s="146"/>
      <c r="M337" s="194">
        <f>SUM(M323:M336)</f>
        <v>0</v>
      </c>
      <c r="N337" s="194"/>
      <c r="O337" s="194"/>
      <c r="P337" s="194">
        <f>SUM(P323:P336)</f>
        <v>0</v>
      </c>
      <c r="Q337" s="194">
        <f>SUM(Q323:Q336)</f>
        <v>0</v>
      </c>
      <c r="R337" s="146"/>
      <c r="S337" s="146"/>
    </row>
    <row r="338" spans="1:19" s="123" customFormat="1" ht="15.75" x14ac:dyDescent="0.25">
      <c r="A338" s="208">
        <v>27</v>
      </c>
      <c r="B338" s="242" t="s">
        <v>246</v>
      </c>
      <c r="C338" s="242">
        <v>2006</v>
      </c>
      <c r="D338" s="245" t="s">
        <v>332</v>
      </c>
      <c r="E338" s="283" t="s">
        <v>333</v>
      </c>
      <c r="F338" s="243" t="s">
        <v>238</v>
      </c>
      <c r="G338" s="242" t="s">
        <v>33</v>
      </c>
      <c r="H338" s="188" t="s">
        <v>143</v>
      </c>
      <c r="I338" s="67" t="s">
        <v>309</v>
      </c>
      <c r="J338" s="60" t="s">
        <v>310</v>
      </c>
      <c r="K338" s="36">
        <v>1</v>
      </c>
      <c r="L338" s="37"/>
      <c r="M338" s="64"/>
      <c r="N338" s="94"/>
      <c r="O338" s="189"/>
      <c r="P338" s="114"/>
      <c r="Q338" s="114"/>
      <c r="R338" s="202" t="s">
        <v>350</v>
      </c>
      <c r="S338" s="205" t="s">
        <v>32</v>
      </c>
    </row>
    <row r="339" spans="1:19" s="123" customFormat="1" ht="15.75" x14ac:dyDescent="0.25">
      <c r="A339" s="209"/>
      <c r="B339" s="242"/>
      <c r="C339" s="242"/>
      <c r="D339" s="245"/>
      <c r="E339" s="283"/>
      <c r="F339" s="243"/>
      <c r="G339" s="242"/>
      <c r="H339" s="217" t="s">
        <v>15</v>
      </c>
      <c r="I339" s="68" t="s">
        <v>145</v>
      </c>
      <c r="J339" s="60" t="s">
        <v>283</v>
      </c>
      <c r="K339" s="46">
        <v>1</v>
      </c>
      <c r="L339" s="92"/>
      <c r="M339" s="94"/>
      <c r="N339" s="94"/>
      <c r="O339" s="94"/>
      <c r="P339" s="97"/>
      <c r="Q339" s="114"/>
      <c r="R339" s="203"/>
      <c r="S339" s="206"/>
    </row>
    <row r="340" spans="1:19" s="123" customFormat="1" ht="15.75" x14ac:dyDescent="0.25">
      <c r="A340" s="209"/>
      <c r="B340" s="242"/>
      <c r="C340" s="242"/>
      <c r="D340" s="245"/>
      <c r="E340" s="283"/>
      <c r="F340" s="243"/>
      <c r="G340" s="242"/>
      <c r="H340" s="217"/>
      <c r="I340" s="68" t="s">
        <v>147</v>
      </c>
      <c r="J340" s="60" t="s">
        <v>303</v>
      </c>
      <c r="K340" s="46">
        <v>1</v>
      </c>
      <c r="L340" s="92"/>
      <c r="M340" s="94"/>
      <c r="N340" s="94"/>
      <c r="O340" s="94"/>
      <c r="P340" s="97"/>
      <c r="Q340" s="114"/>
      <c r="R340" s="203"/>
      <c r="S340" s="206"/>
    </row>
    <row r="341" spans="1:19" s="123" customFormat="1" ht="15.75" x14ac:dyDescent="0.25">
      <c r="A341" s="209"/>
      <c r="B341" s="242"/>
      <c r="C341" s="242"/>
      <c r="D341" s="245"/>
      <c r="E341" s="283"/>
      <c r="F341" s="243"/>
      <c r="G341" s="242"/>
      <c r="H341" s="217"/>
      <c r="I341" s="68" t="s">
        <v>146</v>
      </c>
      <c r="J341" s="60" t="s">
        <v>311</v>
      </c>
      <c r="K341" s="46">
        <v>1</v>
      </c>
      <c r="L341" s="92"/>
      <c r="M341" s="94"/>
      <c r="N341" s="94"/>
      <c r="O341" s="189"/>
      <c r="P341" s="114"/>
      <c r="Q341" s="114"/>
      <c r="R341" s="203"/>
      <c r="S341" s="206"/>
    </row>
    <row r="342" spans="1:19" s="123" customFormat="1" ht="15.75" x14ac:dyDescent="0.25">
      <c r="A342" s="209"/>
      <c r="B342" s="242"/>
      <c r="C342" s="242"/>
      <c r="D342" s="245"/>
      <c r="E342" s="283"/>
      <c r="F342" s="243"/>
      <c r="G342" s="242"/>
      <c r="H342" s="217"/>
      <c r="I342" s="68" t="s">
        <v>144</v>
      </c>
      <c r="J342" s="60" t="s">
        <v>251</v>
      </c>
      <c r="K342" s="46">
        <v>1</v>
      </c>
      <c r="L342" s="92"/>
      <c r="M342" s="94"/>
      <c r="N342" s="94"/>
      <c r="O342" s="94"/>
      <c r="P342" s="114"/>
      <c r="Q342" s="114"/>
      <c r="R342" s="203"/>
      <c r="S342" s="206"/>
    </row>
    <row r="343" spans="1:19" s="123" customFormat="1" ht="15.75" x14ac:dyDescent="0.25">
      <c r="A343" s="210"/>
      <c r="B343" s="242"/>
      <c r="C343" s="242"/>
      <c r="D343" s="245"/>
      <c r="E343" s="283"/>
      <c r="F343" s="243"/>
      <c r="G343" s="242"/>
      <c r="H343" s="190" t="s">
        <v>129</v>
      </c>
      <c r="I343" s="68" t="s">
        <v>312</v>
      </c>
      <c r="J343" s="60" t="s">
        <v>313</v>
      </c>
      <c r="K343" s="46">
        <v>1</v>
      </c>
      <c r="L343" s="37"/>
      <c r="M343" s="64"/>
      <c r="N343" s="94"/>
      <c r="O343" s="189"/>
      <c r="P343" s="114"/>
      <c r="Q343" s="114"/>
      <c r="R343" s="204"/>
      <c r="S343" s="207"/>
    </row>
    <row r="344" spans="1:19" s="123" customFormat="1" ht="15.75" x14ac:dyDescent="0.25">
      <c r="A344" s="221" t="s">
        <v>171</v>
      </c>
      <c r="B344" s="222"/>
      <c r="C344" s="222"/>
      <c r="D344" s="222"/>
      <c r="E344" s="222"/>
      <c r="F344" s="222"/>
      <c r="G344" s="222"/>
      <c r="H344" s="223"/>
      <c r="I344" s="155"/>
      <c r="J344" s="155"/>
      <c r="K344" s="156"/>
      <c r="L344" s="157"/>
      <c r="M344" s="90">
        <f>SUM(M338:M343)</f>
        <v>0</v>
      </c>
      <c r="N344" s="90"/>
      <c r="O344" s="90"/>
      <c r="P344" s="90">
        <f>SUM(P338:P343)</f>
        <v>0</v>
      </c>
      <c r="Q344" s="90">
        <f>SUM(Q338:Q343)</f>
        <v>0</v>
      </c>
      <c r="R344" s="158"/>
      <c r="S344" s="159"/>
    </row>
    <row r="345" spans="1:19" s="123" customFormat="1" ht="15.75" x14ac:dyDescent="0.25">
      <c r="A345" s="208">
        <v>28</v>
      </c>
      <c r="B345" s="224" t="s">
        <v>264</v>
      </c>
      <c r="C345" s="237">
        <v>2010</v>
      </c>
      <c r="D345" s="237" t="s">
        <v>334</v>
      </c>
      <c r="E345" s="234" t="s">
        <v>335</v>
      </c>
      <c r="F345" s="224" t="s">
        <v>238</v>
      </c>
      <c r="G345" s="224" t="s">
        <v>33</v>
      </c>
      <c r="H345" s="228" t="s">
        <v>15</v>
      </c>
      <c r="I345" s="68" t="s">
        <v>144</v>
      </c>
      <c r="J345" s="60" t="s">
        <v>148</v>
      </c>
      <c r="K345" s="134">
        <v>1</v>
      </c>
      <c r="L345" s="135"/>
      <c r="M345" s="125"/>
      <c r="N345" s="171"/>
      <c r="O345" s="127"/>
      <c r="P345" s="141"/>
      <c r="Q345" s="141"/>
      <c r="R345" s="202" t="s">
        <v>350</v>
      </c>
      <c r="S345" s="205" t="s">
        <v>32</v>
      </c>
    </row>
    <row r="346" spans="1:19" s="123" customFormat="1" ht="15.75" x14ac:dyDescent="0.25">
      <c r="A346" s="209"/>
      <c r="B346" s="224"/>
      <c r="C346" s="237"/>
      <c r="D346" s="237"/>
      <c r="E346" s="234"/>
      <c r="F346" s="224"/>
      <c r="G346" s="224"/>
      <c r="H346" s="229"/>
      <c r="I346" s="68" t="s">
        <v>145</v>
      </c>
      <c r="J346" s="60" t="s">
        <v>149</v>
      </c>
      <c r="K346" s="134">
        <v>1</v>
      </c>
      <c r="L346" s="135"/>
      <c r="M346" s="125"/>
      <c r="N346" s="171"/>
      <c r="O346" s="127"/>
      <c r="P346" s="141"/>
      <c r="Q346" s="141"/>
      <c r="R346" s="203"/>
      <c r="S346" s="206"/>
    </row>
    <row r="347" spans="1:19" s="123" customFormat="1" ht="15.75" x14ac:dyDescent="0.25">
      <c r="A347" s="209"/>
      <c r="B347" s="224"/>
      <c r="C347" s="237"/>
      <c r="D347" s="237"/>
      <c r="E347" s="234"/>
      <c r="F347" s="224"/>
      <c r="G347" s="224"/>
      <c r="H347" s="229"/>
      <c r="I347" s="68" t="s">
        <v>146</v>
      </c>
      <c r="J347" s="60" t="s">
        <v>150</v>
      </c>
      <c r="K347" s="134">
        <v>2</v>
      </c>
      <c r="L347" s="136"/>
      <c r="M347" s="125"/>
      <c r="N347" s="171"/>
      <c r="O347" s="127"/>
      <c r="P347" s="141"/>
      <c r="Q347" s="141"/>
      <c r="R347" s="203"/>
      <c r="S347" s="206"/>
    </row>
    <row r="348" spans="1:19" s="123" customFormat="1" ht="15.75" x14ac:dyDescent="0.25">
      <c r="A348" s="209"/>
      <c r="B348" s="224"/>
      <c r="C348" s="237"/>
      <c r="D348" s="237"/>
      <c r="E348" s="234"/>
      <c r="F348" s="224"/>
      <c r="G348" s="224"/>
      <c r="H348" s="230"/>
      <c r="I348" s="68" t="s">
        <v>147</v>
      </c>
      <c r="J348" s="60" t="s">
        <v>151</v>
      </c>
      <c r="K348" s="134">
        <v>2</v>
      </c>
      <c r="L348" s="137"/>
      <c r="M348" s="138"/>
      <c r="N348" s="171"/>
      <c r="O348" s="141"/>
      <c r="P348" s="141"/>
      <c r="Q348" s="141"/>
      <c r="R348" s="203"/>
      <c r="S348" s="206"/>
    </row>
    <row r="349" spans="1:19" s="123" customFormat="1" ht="15.75" x14ac:dyDescent="0.25">
      <c r="A349" s="209"/>
      <c r="B349" s="224"/>
      <c r="C349" s="237"/>
      <c r="D349" s="237"/>
      <c r="E349" s="234"/>
      <c r="F349" s="224"/>
      <c r="G349" s="224"/>
      <c r="H349" s="133" t="s">
        <v>129</v>
      </c>
      <c r="I349" s="68" t="s">
        <v>239</v>
      </c>
      <c r="J349" s="60" t="s">
        <v>240</v>
      </c>
      <c r="K349" s="134">
        <v>1</v>
      </c>
      <c r="L349" s="172"/>
      <c r="M349" s="125"/>
      <c r="N349" s="171"/>
      <c r="O349" s="141"/>
      <c r="P349" s="141"/>
      <c r="Q349" s="141"/>
      <c r="R349" s="203"/>
      <c r="S349" s="206"/>
    </row>
    <row r="350" spans="1:19" s="123" customFormat="1" ht="15.75" x14ac:dyDescent="0.25">
      <c r="A350" s="209"/>
      <c r="B350" s="224"/>
      <c r="C350" s="237"/>
      <c r="D350" s="237"/>
      <c r="E350" s="234"/>
      <c r="F350" s="224"/>
      <c r="G350" s="224"/>
      <c r="H350" s="192" t="s">
        <v>143</v>
      </c>
      <c r="I350" s="142" t="s">
        <v>140</v>
      </c>
      <c r="J350" s="60" t="s">
        <v>141</v>
      </c>
      <c r="K350" s="116" t="s">
        <v>142</v>
      </c>
      <c r="L350" s="124"/>
      <c r="M350" s="125"/>
      <c r="N350" s="171"/>
      <c r="O350" s="141"/>
      <c r="P350" s="140"/>
      <c r="Q350" s="141"/>
      <c r="R350" s="203"/>
      <c r="S350" s="206"/>
    </row>
    <row r="351" spans="1:19" s="123" customFormat="1" ht="15.75" x14ac:dyDescent="0.25">
      <c r="A351" s="209"/>
      <c r="B351" s="224"/>
      <c r="C351" s="237"/>
      <c r="D351" s="237"/>
      <c r="E351" s="234"/>
      <c r="F351" s="224"/>
      <c r="G351" s="224"/>
      <c r="H351" s="229" t="s">
        <v>343</v>
      </c>
      <c r="I351" s="68" t="s">
        <v>156</v>
      </c>
      <c r="J351" s="60" t="s">
        <v>157</v>
      </c>
      <c r="K351" s="134">
        <v>2</v>
      </c>
      <c r="L351" s="137"/>
      <c r="M351" s="125"/>
      <c r="N351" s="171"/>
      <c r="O351" s="141"/>
      <c r="P351" s="141"/>
      <c r="Q351" s="141"/>
      <c r="R351" s="203"/>
      <c r="S351" s="206"/>
    </row>
    <row r="352" spans="1:19" s="123" customFormat="1" ht="15.75" x14ac:dyDescent="0.25">
      <c r="A352" s="209"/>
      <c r="B352" s="224"/>
      <c r="C352" s="237"/>
      <c r="D352" s="237"/>
      <c r="E352" s="234"/>
      <c r="F352" s="224"/>
      <c r="G352" s="224"/>
      <c r="H352" s="229"/>
      <c r="I352" s="68" t="s">
        <v>158</v>
      </c>
      <c r="J352" s="60" t="s">
        <v>159</v>
      </c>
      <c r="K352" s="134">
        <v>4</v>
      </c>
      <c r="L352" s="124"/>
      <c r="M352" s="125"/>
      <c r="N352" s="171"/>
      <c r="O352" s="127"/>
      <c r="P352" s="141"/>
      <c r="Q352" s="141"/>
      <c r="R352" s="203"/>
      <c r="S352" s="206"/>
    </row>
    <row r="353" spans="1:19" s="123" customFormat="1" ht="15.75" x14ac:dyDescent="0.25">
      <c r="A353" s="209"/>
      <c r="B353" s="224"/>
      <c r="C353" s="237"/>
      <c r="D353" s="237"/>
      <c r="E353" s="234"/>
      <c r="F353" s="224"/>
      <c r="G353" s="224"/>
      <c r="H353" s="229"/>
      <c r="I353" s="68" t="s">
        <v>241</v>
      </c>
      <c r="J353" s="60" t="s">
        <v>242</v>
      </c>
      <c r="K353" s="134">
        <v>1</v>
      </c>
      <c r="L353" s="124"/>
      <c r="M353" s="125"/>
      <c r="N353" s="171"/>
      <c r="O353" s="127"/>
      <c r="P353" s="141"/>
      <c r="Q353" s="141"/>
      <c r="R353" s="203"/>
      <c r="S353" s="206"/>
    </row>
    <row r="354" spans="1:19" s="123" customFormat="1" ht="15.75" x14ac:dyDescent="0.25">
      <c r="A354" s="209"/>
      <c r="B354" s="224"/>
      <c r="C354" s="237"/>
      <c r="D354" s="237"/>
      <c r="E354" s="234"/>
      <c r="F354" s="224"/>
      <c r="G354" s="224"/>
      <c r="H354" s="266" t="s">
        <v>34</v>
      </c>
      <c r="I354" s="142" t="s">
        <v>154</v>
      </c>
      <c r="J354" s="60" t="s">
        <v>153</v>
      </c>
      <c r="K354" s="143">
        <v>4</v>
      </c>
      <c r="L354" s="124"/>
      <c r="M354" s="125"/>
      <c r="N354" s="171"/>
      <c r="O354" s="127"/>
      <c r="P354" s="141"/>
      <c r="Q354" s="141"/>
      <c r="R354" s="203"/>
      <c r="S354" s="206"/>
    </row>
    <row r="355" spans="1:19" s="123" customFormat="1" ht="15.75" x14ac:dyDescent="0.25">
      <c r="A355" s="209"/>
      <c r="B355" s="224"/>
      <c r="C355" s="237"/>
      <c r="D355" s="237"/>
      <c r="E355" s="234"/>
      <c r="F355" s="224"/>
      <c r="G355" s="224"/>
      <c r="H355" s="268"/>
      <c r="I355" s="68" t="s">
        <v>154</v>
      </c>
      <c r="J355" s="60" t="s">
        <v>155</v>
      </c>
      <c r="K355" s="134">
        <v>4</v>
      </c>
      <c r="L355" s="124"/>
      <c r="M355" s="125"/>
      <c r="N355" s="171"/>
      <c r="O355" s="127"/>
      <c r="P355" s="141"/>
      <c r="Q355" s="141"/>
      <c r="R355" s="203"/>
      <c r="S355" s="206"/>
    </row>
    <row r="356" spans="1:19" s="123" customFormat="1" ht="31.5" x14ac:dyDescent="0.25">
      <c r="A356" s="210"/>
      <c r="B356" s="224"/>
      <c r="C356" s="237"/>
      <c r="D356" s="237"/>
      <c r="E356" s="234"/>
      <c r="F356" s="224"/>
      <c r="G356" s="224"/>
      <c r="H356" s="132" t="s">
        <v>243</v>
      </c>
      <c r="I356" s="68" t="s">
        <v>244</v>
      </c>
      <c r="J356" s="60" t="s">
        <v>245</v>
      </c>
      <c r="K356" s="134">
        <v>1</v>
      </c>
      <c r="L356" s="124"/>
      <c r="M356" s="125"/>
      <c r="N356" s="171"/>
      <c r="O356" s="127"/>
      <c r="P356" s="141"/>
      <c r="Q356" s="141"/>
      <c r="R356" s="204"/>
      <c r="S356" s="207"/>
    </row>
    <row r="357" spans="1:19" s="123" customFormat="1" ht="15.75" x14ac:dyDescent="0.25">
      <c r="A357" s="221" t="s">
        <v>171</v>
      </c>
      <c r="B357" s="222"/>
      <c r="C357" s="222"/>
      <c r="D357" s="222"/>
      <c r="E357" s="222"/>
      <c r="F357" s="222"/>
      <c r="G357" s="222"/>
      <c r="H357" s="223"/>
      <c r="I357" s="155"/>
      <c r="J357" s="155"/>
      <c r="K357" s="156"/>
      <c r="L357" s="157"/>
      <c r="M357" s="75">
        <f>SUM(M345:M356)</f>
        <v>0</v>
      </c>
      <c r="N357" s="76"/>
      <c r="O357" s="81"/>
      <c r="P357" s="75">
        <f>SUM(P345:P356)</f>
        <v>0</v>
      </c>
      <c r="Q357" s="75">
        <f>SUM(Q345:Q356)</f>
        <v>0</v>
      </c>
      <c r="R357" s="158"/>
      <c r="S357" s="159"/>
    </row>
    <row r="358" spans="1:19" s="123" customFormat="1" ht="15.75" x14ac:dyDescent="0.25">
      <c r="A358" s="208">
        <v>29</v>
      </c>
      <c r="B358" s="218" t="s">
        <v>246</v>
      </c>
      <c r="C358" s="218">
        <v>2010</v>
      </c>
      <c r="D358" s="218" t="s">
        <v>337</v>
      </c>
      <c r="E358" s="219" t="s">
        <v>338</v>
      </c>
      <c r="F358" s="218" t="s">
        <v>267</v>
      </c>
      <c r="G358" s="218" t="s">
        <v>33</v>
      </c>
      <c r="H358" s="217" t="s">
        <v>15</v>
      </c>
      <c r="I358" s="68" t="s">
        <v>301</v>
      </c>
      <c r="J358" s="60" t="s">
        <v>302</v>
      </c>
      <c r="K358" s="46">
        <v>1</v>
      </c>
      <c r="L358" s="37"/>
      <c r="M358" s="54"/>
      <c r="N358" s="96"/>
      <c r="O358" s="149"/>
      <c r="P358" s="131"/>
      <c r="Q358" s="131"/>
      <c r="R358" s="202" t="s">
        <v>350</v>
      </c>
      <c r="S358" s="205" t="s">
        <v>32</v>
      </c>
    </row>
    <row r="359" spans="1:19" s="123" customFormat="1" ht="15.75" x14ac:dyDescent="0.25">
      <c r="A359" s="209"/>
      <c r="B359" s="218"/>
      <c r="C359" s="218"/>
      <c r="D359" s="218"/>
      <c r="E359" s="219"/>
      <c r="F359" s="218"/>
      <c r="G359" s="218"/>
      <c r="H359" s="217"/>
      <c r="I359" s="68" t="s">
        <v>147</v>
      </c>
      <c r="J359" s="60" t="s">
        <v>303</v>
      </c>
      <c r="K359" s="46">
        <v>1</v>
      </c>
      <c r="L359" s="96"/>
      <c r="M359" s="96"/>
      <c r="N359" s="96"/>
      <c r="O359" s="152"/>
      <c r="P359" s="99"/>
      <c r="Q359" s="131"/>
      <c r="R359" s="203"/>
      <c r="S359" s="206"/>
    </row>
    <row r="360" spans="1:19" s="123" customFormat="1" ht="15.75" x14ac:dyDescent="0.25">
      <c r="A360" s="209"/>
      <c r="B360" s="218"/>
      <c r="C360" s="218"/>
      <c r="D360" s="218"/>
      <c r="E360" s="219"/>
      <c r="F360" s="218"/>
      <c r="G360" s="218"/>
      <c r="H360" s="220" t="s">
        <v>343</v>
      </c>
      <c r="I360" s="68" t="s">
        <v>82</v>
      </c>
      <c r="J360" s="60" t="s">
        <v>257</v>
      </c>
      <c r="K360" s="46">
        <v>2</v>
      </c>
      <c r="L360" s="187"/>
      <c r="M360" s="54"/>
      <c r="N360" s="96"/>
      <c r="O360" s="53"/>
      <c r="P360" s="131"/>
      <c r="Q360" s="131"/>
      <c r="R360" s="203"/>
      <c r="S360" s="206"/>
    </row>
    <row r="361" spans="1:19" s="123" customFormat="1" ht="15.75" x14ac:dyDescent="0.25">
      <c r="A361" s="209"/>
      <c r="B361" s="218"/>
      <c r="C361" s="218"/>
      <c r="D361" s="218"/>
      <c r="E361" s="219"/>
      <c r="F361" s="218"/>
      <c r="G361" s="218"/>
      <c r="H361" s="220"/>
      <c r="I361" s="68" t="s">
        <v>241</v>
      </c>
      <c r="J361" s="60" t="s">
        <v>242</v>
      </c>
      <c r="K361" s="134">
        <v>1</v>
      </c>
      <c r="L361" s="124"/>
      <c r="M361" s="125"/>
      <c r="N361" s="171"/>
      <c r="O361" s="127"/>
      <c r="P361" s="141"/>
      <c r="Q361" s="141"/>
      <c r="R361" s="203"/>
      <c r="S361" s="206"/>
    </row>
    <row r="362" spans="1:19" s="123" customFormat="1" ht="15.75" x14ac:dyDescent="0.25">
      <c r="A362" s="209"/>
      <c r="B362" s="218"/>
      <c r="C362" s="218"/>
      <c r="D362" s="218"/>
      <c r="E362" s="219"/>
      <c r="F362" s="218"/>
      <c r="G362" s="218"/>
      <c r="H362" s="220"/>
      <c r="I362" s="68" t="s">
        <v>252</v>
      </c>
      <c r="J362" s="60" t="s">
        <v>253</v>
      </c>
      <c r="K362" s="46">
        <v>2</v>
      </c>
      <c r="L362" s="187"/>
      <c r="M362" s="54"/>
      <c r="N362" s="96"/>
      <c r="O362" s="149"/>
      <c r="P362" s="131"/>
      <c r="Q362" s="131"/>
      <c r="R362" s="203"/>
      <c r="S362" s="206"/>
    </row>
    <row r="363" spans="1:19" s="123" customFormat="1" ht="15.75" x14ac:dyDescent="0.25">
      <c r="A363" s="209"/>
      <c r="B363" s="218"/>
      <c r="C363" s="218"/>
      <c r="D363" s="218"/>
      <c r="E363" s="219"/>
      <c r="F363" s="218"/>
      <c r="G363" s="218"/>
      <c r="H363" s="220"/>
      <c r="I363" s="68" t="s">
        <v>252</v>
      </c>
      <c r="J363" s="60" t="s">
        <v>254</v>
      </c>
      <c r="K363" s="46">
        <v>2</v>
      </c>
      <c r="L363" s="187"/>
      <c r="M363" s="54"/>
      <c r="N363" s="96"/>
      <c r="O363" s="149"/>
      <c r="P363" s="131"/>
      <c r="Q363" s="131"/>
      <c r="R363" s="203"/>
      <c r="S363" s="206"/>
    </row>
    <row r="364" spans="1:19" s="123" customFormat="1" ht="31.5" x14ac:dyDescent="0.25">
      <c r="A364" s="210"/>
      <c r="B364" s="218"/>
      <c r="C364" s="218"/>
      <c r="D364" s="218"/>
      <c r="E364" s="219"/>
      <c r="F364" s="218"/>
      <c r="G364" s="218"/>
      <c r="H364" s="188" t="s">
        <v>243</v>
      </c>
      <c r="I364" s="68" t="s">
        <v>275</v>
      </c>
      <c r="J364" s="60" t="s">
        <v>288</v>
      </c>
      <c r="K364" s="46">
        <v>1</v>
      </c>
      <c r="L364" s="37"/>
      <c r="M364" s="54"/>
      <c r="N364" s="96"/>
      <c r="O364" s="149"/>
      <c r="P364" s="131"/>
      <c r="Q364" s="131"/>
      <c r="R364" s="204"/>
      <c r="S364" s="207"/>
    </row>
    <row r="365" spans="1:19" s="123" customFormat="1" ht="15.75" x14ac:dyDescent="0.25">
      <c r="A365" s="221" t="s">
        <v>171</v>
      </c>
      <c r="B365" s="222"/>
      <c r="C365" s="222"/>
      <c r="D365" s="222"/>
      <c r="E365" s="222"/>
      <c r="F365" s="222"/>
      <c r="G365" s="222"/>
      <c r="H365" s="223"/>
      <c r="I365" s="155"/>
      <c r="J365" s="155"/>
      <c r="K365" s="156"/>
      <c r="L365" s="157"/>
      <c r="M365" s="84">
        <f>SUM(M358:M364)</f>
        <v>0</v>
      </c>
      <c r="N365" s="84"/>
      <c r="O365" s="84"/>
      <c r="P365" s="84">
        <f>SUM(P358:P364)</f>
        <v>0</v>
      </c>
      <c r="Q365" s="84">
        <f>SUM(Q358:Q364)</f>
        <v>0</v>
      </c>
      <c r="R365" s="158"/>
      <c r="S365" s="159"/>
    </row>
    <row r="366" spans="1:19" s="123" customFormat="1" ht="15.75" x14ac:dyDescent="0.25">
      <c r="A366" s="208">
        <v>30</v>
      </c>
      <c r="B366" s="208" t="s">
        <v>246</v>
      </c>
      <c r="C366" s="208">
        <v>2010</v>
      </c>
      <c r="D366" s="208" t="s">
        <v>339</v>
      </c>
      <c r="E366" s="211">
        <v>300000894</v>
      </c>
      <c r="F366" s="214" t="s">
        <v>238</v>
      </c>
      <c r="G366" s="208" t="s">
        <v>33</v>
      </c>
      <c r="H366" s="192" t="s">
        <v>143</v>
      </c>
      <c r="I366" s="142" t="s">
        <v>249</v>
      </c>
      <c r="J366" s="60" t="s">
        <v>250</v>
      </c>
      <c r="K366" s="174" t="s">
        <v>142</v>
      </c>
      <c r="L366" s="37"/>
      <c r="M366" s="64"/>
      <c r="N366" s="94"/>
      <c r="O366" s="149"/>
      <c r="P366" s="39"/>
      <c r="Q366" s="129"/>
      <c r="R366" s="202" t="s">
        <v>350</v>
      </c>
      <c r="S366" s="205" t="s">
        <v>32</v>
      </c>
    </row>
    <row r="367" spans="1:19" s="123" customFormat="1" ht="15.75" x14ac:dyDescent="0.25">
      <c r="A367" s="209"/>
      <c r="B367" s="209"/>
      <c r="C367" s="209"/>
      <c r="D367" s="209"/>
      <c r="E367" s="212"/>
      <c r="F367" s="215"/>
      <c r="G367" s="209"/>
      <c r="H367" s="175" t="s">
        <v>15</v>
      </c>
      <c r="I367" s="68" t="s">
        <v>144</v>
      </c>
      <c r="J367" s="60" t="s">
        <v>251</v>
      </c>
      <c r="K367" s="46">
        <v>1</v>
      </c>
      <c r="L367" s="92"/>
      <c r="M367" s="94"/>
      <c r="N367" s="94"/>
      <c r="O367" s="176"/>
      <c r="P367" s="39"/>
      <c r="Q367" s="129"/>
      <c r="R367" s="203"/>
      <c r="S367" s="206"/>
    </row>
    <row r="368" spans="1:19" s="123" customFormat="1" ht="15.75" x14ac:dyDescent="0.25">
      <c r="A368" s="209"/>
      <c r="B368" s="209"/>
      <c r="C368" s="209"/>
      <c r="D368" s="209"/>
      <c r="E368" s="212"/>
      <c r="F368" s="215"/>
      <c r="G368" s="209"/>
      <c r="H368" s="217" t="s">
        <v>35</v>
      </c>
      <c r="I368" s="68" t="s">
        <v>252</v>
      </c>
      <c r="J368" s="60" t="s">
        <v>253</v>
      </c>
      <c r="K368" s="46">
        <v>2</v>
      </c>
      <c r="L368" s="37"/>
      <c r="M368" s="64"/>
      <c r="N368" s="94"/>
      <c r="O368" s="149"/>
      <c r="P368" s="39"/>
      <c r="Q368" s="129"/>
      <c r="R368" s="203"/>
      <c r="S368" s="206"/>
    </row>
    <row r="369" spans="1:19" s="123" customFormat="1" ht="15.75" x14ac:dyDescent="0.25">
      <c r="A369" s="209"/>
      <c r="B369" s="209"/>
      <c r="C369" s="209"/>
      <c r="D369" s="209"/>
      <c r="E369" s="212"/>
      <c r="F369" s="215"/>
      <c r="G369" s="209"/>
      <c r="H369" s="217"/>
      <c r="I369" s="68" t="s">
        <v>252</v>
      </c>
      <c r="J369" s="60" t="s">
        <v>254</v>
      </c>
      <c r="K369" s="46">
        <v>2</v>
      </c>
      <c r="L369" s="37"/>
      <c r="M369" s="64"/>
      <c r="N369" s="94"/>
      <c r="O369" s="149"/>
      <c r="P369" s="39"/>
      <c r="Q369" s="129"/>
      <c r="R369" s="203"/>
      <c r="S369" s="206"/>
    </row>
    <row r="370" spans="1:19" s="123" customFormat="1" ht="15.75" x14ac:dyDescent="0.25">
      <c r="A370" s="209"/>
      <c r="B370" s="209"/>
      <c r="C370" s="209"/>
      <c r="D370" s="209"/>
      <c r="E370" s="212"/>
      <c r="F370" s="215"/>
      <c r="G370" s="209"/>
      <c r="H370" s="217"/>
      <c r="I370" s="68" t="s">
        <v>255</v>
      </c>
      <c r="J370" s="60" t="s">
        <v>256</v>
      </c>
      <c r="K370" s="46">
        <v>2</v>
      </c>
      <c r="L370" s="92"/>
      <c r="M370" s="64"/>
      <c r="N370" s="94"/>
      <c r="O370" s="149"/>
      <c r="P370" s="39"/>
      <c r="Q370" s="129"/>
      <c r="R370" s="203"/>
      <c r="S370" s="206"/>
    </row>
    <row r="371" spans="1:19" s="123" customFormat="1" ht="15.75" x14ac:dyDescent="0.25">
      <c r="A371" s="209"/>
      <c r="B371" s="209"/>
      <c r="C371" s="209"/>
      <c r="D371" s="209"/>
      <c r="E371" s="212"/>
      <c r="F371" s="215"/>
      <c r="G371" s="209"/>
      <c r="H371" s="217"/>
      <c r="I371" s="68" t="s">
        <v>82</v>
      </c>
      <c r="J371" s="60" t="s">
        <v>257</v>
      </c>
      <c r="K371" s="46">
        <v>2</v>
      </c>
      <c r="L371" s="37"/>
      <c r="M371" s="64"/>
      <c r="N371" s="94"/>
      <c r="O371" s="149"/>
      <c r="P371" s="39"/>
      <c r="Q371" s="129"/>
      <c r="R371" s="203"/>
      <c r="S371" s="206"/>
    </row>
    <row r="372" spans="1:19" s="123" customFormat="1" ht="15.75" x14ac:dyDescent="0.25">
      <c r="A372" s="209"/>
      <c r="B372" s="209"/>
      <c r="C372" s="209"/>
      <c r="D372" s="209"/>
      <c r="E372" s="212"/>
      <c r="F372" s="215"/>
      <c r="G372" s="209"/>
      <c r="H372" s="217"/>
      <c r="I372" s="68" t="s">
        <v>258</v>
      </c>
      <c r="J372" s="60" t="s">
        <v>259</v>
      </c>
      <c r="K372" s="46">
        <v>2</v>
      </c>
      <c r="L372" s="37"/>
      <c r="M372" s="64"/>
      <c r="N372" s="94"/>
      <c r="O372" s="149"/>
      <c r="P372" s="39"/>
      <c r="Q372" s="129"/>
      <c r="R372" s="203"/>
      <c r="S372" s="206"/>
    </row>
    <row r="373" spans="1:19" s="123" customFormat="1" ht="15.75" x14ac:dyDescent="0.25">
      <c r="A373" s="209"/>
      <c r="B373" s="209"/>
      <c r="C373" s="209"/>
      <c r="D373" s="209"/>
      <c r="E373" s="212"/>
      <c r="F373" s="215"/>
      <c r="G373" s="209"/>
      <c r="H373" s="217"/>
      <c r="I373" s="68" t="s">
        <v>260</v>
      </c>
      <c r="J373" s="60" t="s">
        <v>261</v>
      </c>
      <c r="K373" s="46">
        <v>1.5</v>
      </c>
      <c r="L373" s="92"/>
      <c r="M373" s="94"/>
      <c r="N373" s="94"/>
      <c r="O373" s="149"/>
      <c r="P373" s="39"/>
      <c r="Q373" s="129"/>
      <c r="R373" s="203"/>
      <c r="S373" s="206"/>
    </row>
    <row r="374" spans="1:19" s="123" customFormat="1" ht="15.75" x14ac:dyDescent="0.25">
      <c r="A374" s="209"/>
      <c r="B374" s="209"/>
      <c r="C374" s="209"/>
      <c r="D374" s="209"/>
      <c r="E374" s="212"/>
      <c r="F374" s="215"/>
      <c r="G374" s="209"/>
      <c r="H374" s="193" t="s">
        <v>340</v>
      </c>
      <c r="I374" s="68" t="s">
        <v>341</v>
      </c>
      <c r="J374" s="60" t="s">
        <v>342</v>
      </c>
      <c r="K374" s="46">
        <v>1</v>
      </c>
      <c r="L374" s="92"/>
      <c r="M374" s="94"/>
      <c r="N374" s="94"/>
      <c r="O374" s="149"/>
      <c r="P374" s="39"/>
      <c r="Q374" s="191"/>
      <c r="R374" s="203"/>
      <c r="S374" s="206"/>
    </row>
    <row r="375" spans="1:19" s="123" customFormat="1" ht="31.5" x14ac:dyDescent="0.25">
      <c r="A375" s="210"/>
      <c r="B375" s="210"/>
      <c r="C375" s="210"/>
      <c r="D375" s="210"/>
      <c r="E375" s="213"/>
      <c r="F375" s="216"/>
      <c r="G375" s="210"/>
      <c r="H375" s="144" t="s">
        <v>164</v>
      </c>
      <c r="I375" s="68" t="s">
        <v>262</v>
      </c>
      <c r="J375" s="60" t="s">
        <v>263</v>
      </c>
      <c r="K375" s="46">
        <v>1</v>
      </c>
      <c r="L375" s="37"/>
      <c r="M375" s="64"/>
      <c r="N375" s="94"/>
      <c r="O375" s="149"/>
      <c r="P375" s="39"/>
      <c r="Q375" s="129"/>
      <c r="R375" s="204"/>
      <c r="S375" s="207"/>
    </row>
    <row r="376" spans="1:19" s="123" customFormat="1" ht="15.75" x14ac:dyDescent="0.25">
      <c r="A376" s="199" t="s">
        <v>171</v>
      </c>
      <c r="B376" s="200"/>
      <c r="C376" s="200"/>
      <c r="D376" s="200"/>
      <c r="E376" s="200"/>
      <c r="F376" s="200"/>
      <c r="G376" s="200"/>
      <c r="H376" s="201"/>
      <c r="I376" s="155"/>
      <c r="J376" s="155"/>
      <c r="K376" s="156"/>
      <c r="L376" s="157"/>
      <c r="M376" s="90">
        <f>SUM(M366:M375)</f>
        <v>0</v>
      </c>
      <c r="N376" s="90"/>
      <c r="O376" s="90"/>
      <c r="P376" s="90">
        <f>SUM(P366:P375)</f>
        <v>0</v>
      </c>
      <c r="Q376" s="90">
        <f>SUM(Q366:Q375)</f>
        <v>0</v>
      </c>
      <c r="R376" s="158"/>
      <c r="S376" s="159"/>
    </row>
    <row r="377" spans="1:19" s="123" customFormat="1" ht="15.75" x14ac:dyDescent="0.25">
      <c r="A377" s="155"/>
      <c r="B377" s="155"/>
      <c r="C377" s="155"/>
      <c r="D377" s="155"/>
      <c r="E377" s="155"/>
      <c r="F377" s="155"/>
      <c r="G377" s="155"/>
      <c r="H377" s="155"/>
      <c r="I377" s="155"/>
      <c r="J377" s="155"/>
      <c r="K377" s="156"/>
      <c r="L377" s="157"/>
      <c r="M377" s="90"/>
      <c r="N377" s="90"/>
      <c r="O377" s="90"/>
      <c r="P377" s="90"/>
      <c r="Q377" s="90"/>
      <c r="R377" s="158"/>
      <c r="S377" s="159"/>
    </row>
    <row r="378" spans="1:19" s="123" customFormat="1" ht="15.75" x14ac:dyDescent="0.2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8"/>
      <c r="L378" s="119"/>
      <c r="M378" s="120"/>
      <c r="N378" s="65"/>
      <c r="O378" s="121"/>
      <c r="P378" s="120"/>
      <c r="Q378" s="120"/>
      <c r="R378" s="122"/>
      <c r="S378" s="110"/>
    </row>
    <row r="379" spans="1:19" s="18" customFormat="1" ht="15.75" x14ac:dyDescent="0.25">
      <c r="A379" s="58"/>
      <c r="B379" s="57"/>
      <c r="C379" s="57"/>
      <c r="D379" s="57"/>
      <c r="E379" s="57"/>
      <c r="F379" s="57"/>
      <c r="G379" s="57"/>
      <c r="H379" s="57"/>
      <c r="I379" s="57" t="s">
        <v>4</v>
      </c>
      <c r="J379" s="57"/>
      <c r="K379" s="44"/>
      <c r="L379" s="10"/>
      <c r="M379" s="69">
        <f>M376+M365+M357+M344+M337+M322+M315+M305+M292+M279+M273+M264+M257+M234+M224+M217+M210+M204+M192+M175+M165+M152+M139+M126+M103+M88+M74+M59+M38+M18</f>
        <v>0</v>
      </c>
      <c r="N379" s="69"/>
      <c r="O379" s="69"/>
      <c r="P379" s="69">
        <f>P376+P365+P357+P344+P337+P322+P315+P305+P292+P279+P273+P264+P257+P234+P224+P217+P210+P204+P192+P175+P165+P152+P139+P126+P103+P88+P74+P59+P38+P18</f>
        <v>0</v>
      </c>
      <c r="Q379" s="69">
        <f>Q376+Q365+Q357+Q344+Q337+Q322+Q315+Q305+Q292+Q279+Q273+Q264+Q257+Q234+Q224+Q217+Q210+Q204+Q192+Q175+Q165+Q152+Q139+Q126+Q103+Q88+Q74+Q59+Q38+Q18</f>
        <v>0</v>
      </c>
      <c r="R379" s="13"/>
      <c r="S379" s="55"/>
    </row>
    <row r="380" spans="1:19" s="18" customFormat="1" ht="15.75" x14ac:dyDescent="0.25">
      <c r="A380" s="58"/>
      <c r="B380" s="14"/>
      <c r="C380" s="14"/>
      <c r="D380" s="14"/>
      <c r="E380" s="14"/>
      <c r="F380" s="14"/>
      <c r="G380" s="14"/>
      <c r="H380" s="14"/>
      <c r="I380" s="14" t="s">
        <v>26</v>
      </c>
      <c r="J380" s="14"/>
      <c r="K380" s="14"/>
      <c r="L380" s="10"/>
      <c r="M380" s="70">
        <f>M381-M379</f>
        <v>0</v>
      </c>
      <c r="N380" s="15"/>
      <c r="O380" s="16"/>
      <c r="P380" s="11">
        <f>P381-P379</f>
        <v>0</v>
      </c>
      <c r="Q380" s="11">
        <f>Q381-Q379</f>
        <v>0</v>
      </c>
      <c r="R380" s="16"/>
      <c r="S380" s="55"/>
    </row>
    <row r="381" spans="1:19" s="18" customFormat="1" ht="15.75" x14ac:dyDescent="0.25">
      <c r="A381" s="58"/>
      <c r="B381" s="21"/>
      <c r="C381" s="21"/>
      <c r="D381" s="21"/>
      <c r="E381" s="21"/>
      <c r="F381" s="21"/>
      <c r="G381" s="21"/>
      <c r="H381" s="21"/>
      <c r="I381" s="21" t="s">
        <v>27</v>
      </c>
      <c r="J381" s="21"/>
      <c r="K381" s="21"/>
      <c r="L381" s="22"/>
      <c r="M381" s="71">
        <f>M379*1.18</f>
        <v>0</v>
      </c>
      <c r="N381" s="24"/>
      <c r="O381" s="25"/>
      <c r="P381" s="23">
        <f>P379*1.18</f>
        <v>0</v>
      </c>
      <c r="Q381" s="23">
        <f>Q379*1.18</f>
        <v>0</v>
      </c>
      <c r="R381" s="25"/>
      <c r="S381" s="56"/>
    </row>
    <row r="382" spans="1:19" s="18" customFormat="1" ht="15.75" x14ac:dyDescent="0.25">
      <c r="A382" s="35"/>
      <c r="B382" s="35"/>
      <c r="C382" s="35"/>
      <c r="D382" s="35"/>
      <c r="E382" s="35"/>
      <c r="F382" s="257"/>
      <c r="G382" s="257"/>
      <c r="H382" s="257"/>
      <c r="I382" s="257"/>
      <c r="J382" s="35"/>
      <c r="K382" s="35"/>
      <c r="L382" s="29"/>
      <c r="M382" s="30"/>
      <c r="N382" s="31"/>
      <c r="O382" s="32"/>
      <c r="P382" s="30"/>
      <c r="Q382" s="30"/>
      <c r="R382" s="33"/>
      <c r="S382" s="34"/>
    </row>
    <row r="383" spans="1:19" s="18" customFormat="1" ht="15.75" x14ac:dyDescent="0.25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8"/>
      <c r="L383" s="29"/>
      <c r="M383" s="30"/>
      <c r="N383" s="31"/>
      <c r="O383" s="32"/>
      <c r="P383" s="30"/>
      <c r="Q383" s="30"/>
      <c r="R383" s="33"/>
      <c r="S383" s="34"/>
    </row>
    <row r="384" spans="1:19" s="18" customFormat="1" ht="15.75" x14ac:dyDescent="0.25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8"/>
      <c r="L384" s="29"/>
      <c r="M384" s="30"/>
      <c r="N384" s="31"/>
      <c r="O384" s="32"/>
      <c r="P384" s="30"/>
      <c r="Q384" s="30"/>
      <c r="R384" s="33"/>
      <c r="S384" s="34"/>
    </row>
    <row r="385" spans="1:19" s="18" customFormat="1" ht="15.75" x14ac:dyDescent="0.25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8"/>
      <c r="L385" s="29"/>
      <c r="M385" s="30"/>
      <c r="N385" s="31"/>
      <c r="O385" s="32"/>
      <c r="P385" s="30"/>
      <c r="Q385" s="30"/>
      <c r="R385" s="33"/>
      <c r="S385" s="34"/>
    </row>
    <row r="386" spans="1:19" s="18" customFormat="1" ht="15.75" x14ac:dyDescent="0.25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8"/>
      <c r="L386" s="29"/>
      <c r="M386" s="30"/>
      <c r="N386" s="31"/>
      <c r="O386" s="32"/>
      <c r="P386" s="30"/>
      <c r="Q386" s="30"/>
      <c r="R386" s="33"/>
      <c r="S386" s="34"/>
    </row>
    <row r="387" spans="1:19" s="18" customFormat="1" ht="15.75" x14ac:dyDescent="0.25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8"/>
      <c r="L387" s="29"/>
      <c r="M387" s="30"/>
      <c r="N387" s="31"/>
      <c r="O387" s="32"/>
      <c r="P387" s="30"/>
      <c r="Q387" s="30"/>
      <c r="R387" s="33"/>
      <c r="S387" s="34"/>
    </row>
    <row r="388" spans="1:19" s="18" customFormat="1" ht="15.75" x14ac:dyDescent="0.25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8"/>
      <c r="L388" s="29"/>
      <c r="M388" s="30"/>
      <c r="N388" s="31"/>
      <c r="O388" s="32"/>
      <c r="P388" s="30"/>
      <c r="Q388" s="30"/>
      <c r="R388" s="33"/>
      <c r="S388" s="34"/>
    </row>
    <row r="389" spans="1:19" s="18" customFormat="1" ht="15.75" x14ac:dyDescent="0.25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8"/>
      <c r="L389" s="29"/>
      <c r="M389" s="30"/>
      <c r="N389" s="31"/>
      <c r="O389" s="32"/>
      <c r="P389" s="30"/>
      <c r="Q389" s="30"/>
      <c r="R389" s="33"/>
      <c r="S389" s="34"/>
    </row>
    <row r="390" spans="1:19" s="18" customFormat="1" ht="15.75" x14ac:dyDescent="0.25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8"/>
      <c r="L390" s="29"/>
      <c r="M390" s="30"/>
      <c r="N390" s="31"/>
      <c r="O390" s="32"/>
      <c r="P390" s="30"/>
      <c r="Q390" s="30"/>
      <c r="R390" s="33"/>
      <c r="S390" s="34"/>
    </row>
    <row r="391" spans="1:19" s="18" customFormat="1" ht="15.75" x14ac:dyDescent="0.25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8"/>
      <c r="L391" s="29"/>
      <c r="M391" s="30"/>
      <c r="N391" s="31"/>
      <c r="O391" s="32"/>
      <c r="P391" s="30"/>
      <c r="Q391" s="30"/>
      <c r="R391" s="33"/>
      <c r="S391" s="34"/>
    </row>
    <row r="392" spans="1:19" s="18" customFormat="1" ht="15.75" x14ac:dyDescent="0.25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8"/>
      <c r="L392" s="29"/>
      <c r="M392" s="30"/>
      <c r="N392" s="31"/>
      <c r="O392" s="32"/>
      <c r="P392" s="30"/>
      <c r="Q392" s="30"/>
      <c r="R392" s="33"/>
      <c r="S392" s="34"/>
    </row>
    <row r="393" spans="1:19" s="18" customFormat="1" ht="15.75" x14ac:dyDescent="0.25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8"/>
      <c r="L393" s="29"/>
      <c r="M393" s="30"/>
      <c r="N393" s="31"/>
      <c r="O393" s="32"/>
      <c r="P393" s="30"/>
      <c r="Q393" s="30"/>
      <c r="R393" s="33"/>
      <c r="S393" s="34"/>
    </row>
    <row r="394" spans="1:19" s="18" customFormat="1" ht="15.75" x14ac:dyDescent="0.25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8"/>
      <c r="L394" s="29"/>
      <c r="M394" s="30"/>
      <c r="N394" s="31"/>
      <c r="O394" s="32"/>
      <c r="P394" s="30"/>
      <c r="Q394" s="30"/>
      <c r="R394" s="33"/>
      <c r="S394" s="34"/>
    </row>
    <row r="395" spans="1:19" s="18" customFormat="1" ht="15.75" x14ac:dyDescent="0.25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8"/>
      <c r="L395" s="29"/>
      <c r="M395" s="30"/>
      <c r="N395" s="31"/>
      <c r="O395" s="32"/>
      <c r="P395" s="30"/>
      <c r="Q395" s="30"/>
      <c r="R395" s="33"/>
      <c r="S395" s="34"/>
    </row>
    <row r="396" spans="1:19" s="18" customFormat="1" ht="15.75" x14ac:dyDescent="0.25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8"/>
      <c r="L396" s="29"/>
      <c r="M396" s="30"/>
      <c r="N396" s="31"/>
      <c r="O396" s="32"/>
      <c r="P396" s="30"/>
      <c r="Q396" s="30"/>
      <c r="R396" s="33"/>
      <c r="S396" s="34"/>
    </row>
    <row r="397" spans="1:19" s="18" customFormat="1" ht="15.75" x14ac:dyDescent="0.25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8"/>
      <c r="L397" s="29"/>
      <c r="M397" s="30"/>
      <c r="N397" s="31"/>
      <c r="O397" s="32"/>
      <c r="P397" s="30"/>
      <c r="Q397" s="30"/>
      <c r="R397" s="33"/>
      <c r="S397" s="34"/>
    </row>
    <row r="398" spans="1:19" s="18" customFormat="1" ht="15.75" x14ac:dyDescent="0.25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8"/>
      <c r="L398" s="29"/>
      <c r="M398" s="30"/>
      <c r="N398" s="31"/>
      <c r="O398" s="32"/>
      <c r="P398" s="30"/>
      <c r="Q398" s="30"/>
      <c r="R398" s="33"/>
      <c r="S398" s="34"/>
    </row>
    <row r="399" spans="1:19" s="18" customFormat="1" ht="15.75" x14ac:dyDescent="0.25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8"/>
      <c r="L399" s="29"/>
      <c r="M399" s="30"/>
      <c r="N399" s="31"/>
      <c r="O399" s="32"/>
      <c r="P399" s="30"/>
      <c r="Q399" s="30"/>
      <c r="R399" s="33"/>
      <c r="S399" s="34"/>
    </row>
    <row r="400" spans="1:19" s="18" customFormat="1" ht="15.75" x14ac:dyDescent="0.25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8"/>
      <c r="L400" s="29"/>
      <c r="M400" s="30"/>
      <c r="N400" s="31"/>
      <c r="O400" s="32"/>
      <c r="P400" s="30"/>
      <c r="Q400" s="30"/>
      <c r="R400" s="33"/>
      <c r="S400" s="34"/>
    </row>
    <row r="401" spans="1:19" s="18" customFormat="1" ht="15.75" x14ac:dyDescent="0.25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8"/>
      <c r="L401" s="29"/>
      <c r="M401" s="30"/>
      <c r="N401" s="31"/>
      <c r="O401" s="32"/>
      <c r="P401" s="30"/>
      <c r="Q401" s="30"/>
      <c r="R401" s="33"/>
      <c r="S401" s="34"/>
    </row>
    <row r="402" spans="1:19" s="18" customFormat="1" ht="15.75" x14ac:dyDescent="0.25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8"/>
      <c r="L402" s="29"/>
      <c r="M402" s="30"/>
      <c r="N402" s="31"/>
      <c r="O402" s="32"/>
      <c r="P402" s="30"/>
      <c r="Q402" s="30"/>
      <c r="R402" s="33"/>
      <c r="S402" s="34"/>
    </row>
    <row r="403" spans="1:19" s="18" customFormat="1" ht="15.75" x14ac:dyDescent="0.25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8"/>
      <c r="L403" s="29"/>
      <c r="M403" s="30"/>
      <c r="N403" s="31"/>
      <c r="O403" s="32"/>
      <c r="P403" s="30"/>
      <c r="Q403" s="30"/>
      <c r="R403" s="33"/>
      <c r="S403" s="34"/>
    </row>
    <row r="404" spans="1:19" s="18" customFormat="1" ht="15.75" x14ac:dyDescent="0.25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8"/>
      <c r="L404" s="29"/>
      <c r="M404" s="30"/>
      <c r="N404" s="31"/>
      <c r="O404" s="32"/>
      <c r="P404" s="30"/>
      <c r="Q404" s="30"/>
      <c r="R404" s="33"/>
      <c r="S404" s="34"/>
    </row>
    <row r="405" spans="1:19" s="18" customFormat="1" ht="15.75" x14ac:dyDescent="0.25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8"/>
      <c r="L405" s="29"/>
      <c r="M405" s="30"/>
      <c r="N405" s="31"/>
      <c r="O405" s="32"/>
      <c r="P405" s="30"/>
      <c r="Q405" s="30"/>
      <c r="R405" s="33"/>
      <c r="S405" s="34"/>
    </row>
    <row r="406" spans="1:19" s="18" customFormat="1" ht="15.75" x14ac:dyDescent="0.25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8"/>
      <c r="L406" s="29"/>
      <c r="M406" s="30"/>
      <c r="N406" s="31"/>
      <c r="O406" s="32"/>
      <c r="P406" s="30"/>
      <c r="Q406" s="30"/>
      <c r="R406" s="33"/>
      <c r="S406" s="34"/>
    </row>
    <row r="407" spans="1:19" s="18" customFormat="1" ht="15.75" x14ac:dyDescent="0.25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8"/>
      <c r="L407" s="29"/>
      <c r="M407" s="30"/>
      <c r="N407" s="31"/>
      <c r="O407" s="32"/>
      <c r="P407" s="30"/>
      <c r="Q407" s="30"/>
      <c r="R407" s="33"/>
      <c r="S407" s="34"/>
    </row>
    <row r="408" spans="1:19" s="18" customFormat="1" ht="15.75" x14ac:dyDescent="0.25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8"/>
      <c r="L408" s="29"/>
      <c r="M408" s="30"/>
      <c r="N408" s="31"/>
      <c r="O408" s="32"/>
      <c r="P408" s="30"/>
      <c r="Q408" s="30"/>
      <c r="R408" s="33"/>
      <c r="S408" s="34"/>
    </row>
    <row r="409" spans="1:19" s="18" customFormat="1" ht="15.75" x14ac:dyDescent="0.25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8"/>
      <c r="L409" s="29"/>
      <c r="M409" s="30"/>
      <c r="N409" s="31"/>
      <c r="O409" s="32"/>
      <c r="P409" s="30"/>
      <c r="Q409" s="30"/>
      <c r="R409" s="33"/>
      <c r="S409" s="34"/>
    </row>
    <row r="410" spans="1:19" s="18" customFormat="1" ht="15.75" x14ac:dyDescent="0.25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8"/>
      <c r="L410" s="29"/>
      <c r="M410" s="30"/>
      <c r="N410" s="31"/>
      <c r="O410" s="32"/>
      <c r="P410" s="30"/>
      <c r="Q410" s="30"/>
      <c r="R410" s="33"/>
      <c r="S410" s="34"/>
    </row>
    <row r="411" spans="1:19" s="18" customFormat="1" ht="15.75" x14ac:dyDescent="0.25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8"/>
      <c r="L411" s="29"/>
      <c r="M411" s="30"/>
      <c r="N411" s="31"/>
      <c r="O411" s="32"/>
      <c r="P411" s="30"/>
      <c r="Q411" s="30"/>
      <c r="R411" s="33"/>
      <c r="S411" s="34"/>
    </row>
    <row r="412" spans="1:19" s="18" customFormat="1" ht="15.75" x14ac:dyDescent="0.25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8"/>
      <c r="L412" s="29"/>
      <c r="M412" s="30"/>
      <c r="N412" s="31"/>
      <c r="O412" s="32"/>
      <c r="P412" s="30"/>
      <c r="Q412" s="30"/>
      <c r="R412" s="33"/>
      <c r="S412" s="34"/>
    </row>
    <row r="413" spans="1:19" s="18" customFormat="1" ht="15.75" x14ac:dyDescent="0.25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8"/>
      <c r="L413" s="29"/>
      <c r="M413" s="30"/>
      <c r="N413" s="31"/>
      <c r="O413" s="32"/>
      <c r="P413" s="30"/>
      <c r="Q413" s="30"/>
      <c r="R413" s="33"/>
      <c r="S413" s="34"/>
    </row>
    <row r="414" spans="1:19" s="18" customFormat="1" ht="15.75" x14ac:dyDescent="0.25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8"/>
      <c r="L414" s="29"/>
      <c r="M414" s="30"/>
      <c r="N414" s="31"/>
      <c r="O414" s="32"/>
      <c r="P414" s="30"/>
      <c r="Q414" s="30"/>
      <c r="R414" s="33"/>
      <c r="S414" s="34"/>
    </row>
    <row r="415" spans="1:19" s="18" customFormat="1" ht="15.75" x14ac:dyDescent="0.25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8"/>
      <c r="L415" s="29"/>
      <c r="M415" s="30"/>
      <c r="N415" s="31"/>
      <c r="O415" s="32"/>
      <c r="P415" s="30"/>
      <c r="Q415" s="30"/>
      <c r="R415" s="33"/>
      <c r="S415" s="34"/>
    </row>
    <row r="416" spans="1:19" s="18" customFormat="1" ht="15.75" x14ac:dyDescent="0.25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8"/>
      <c r="L416" s="29"/>
      <c r="M416" s="30"/>
      <c r="N416" s="31"/>
      <c r="O416" s="32"/>
      <c r="P416" s="30"/>
      <c r="Q416" s="30"/>
      <c r="R416" s="33"/>
      <c r="S416" s="34"/>
    </row>
    <row r="417" spans="1:19" s="18" customFormat="1" ht="15.75" x14ac:dyDescent="0.25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8"/>
      <c r="L417" s="29"/>
      <c r="M417" s="30"/>
      <c r="N417" s="31"/>
      <c r="O417" s="32"/>
      <c r="P417" s="30"/>
      <c r="Q417" s="30"/>
      <c r="R417" s="33"/>
      <c r="S417" s="34"/>
    </row>
    <row r="418" spans="1:19" s="18" customFormat="1" ht="15.75" x14ac:dyDescent="0.25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8"/>
      <c r="L418" s="29"/>
      <c r="M418" s="30"/>
      <c r="N418" s="31"/>
      <c r="O418" s="32"/>
      <c r="P418" s="30"/>
      <c r="Q418" s="30"/>
      <c r="R418" s="33"/>
      <c r="S418" s="34"/>
    </row>
    <row r="419" spans="1:19" s="18" customFormat="1" ht="15.75" x14ac:dyDescent="0.25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8"/>
      <c r="L419" s="29"/>
      <c r="M419" s="30"/>
      <c r="N419" s="31"/>
      <c r="O419" s="32"/>
      <c r="P419" s="30"/>
      <c r="Q419" s="30"/>
      <c r="R419" s="33"/>
      <c r="S419" s="34"/>
    </row>
    <row r="420" spans="1:19" s="18" customFormat="1" ht="15.75" x14ac:dyDescent="0.25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8"/>
      <c r="L420" s="29"/>
      <c r="M420" s="30"/>
      <c r="N420" s="31"/>
      <c r="O420" s="32"/>
      <c r="P420" s="30"/>
      <c r="Q420" s="30"/>
      <c r="R420" s="33"/>
      <c r="S420" s="34"/>
    </row>
    <row r="421" spans="1:19" s="18" customFormat="1" ht="15.75" x14ac:dyDescent="0.25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8"/>
      <c r="L421" s="29"/>
      <c r="M421" s="30"/>
      <c r="N421" s="31"/>
      <c r="O421" s="32"/>
      <c r="P421" s="30"/>
      <c r="Q421" s="30"/>
      <c r="R421" s="33"/>
      <c r="S421" s="34"/>
    </row>
    <row r="422" spans="1:19" s="18" customFormat="1" ht="15.75" x14ac:dyDescent="0.25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8"/>
      <c r="L422" s="29"/>
      <c r="M422" s="30"/>
      <c r="N422" s="31"/>
      <c r="O422" s="32"/>
      <c r="P422" s="30"/>
      <c r="Q422" s="30"/>
      <c r="R422" s="33"/>
      <c r="S422" s="34"/>
    </row>
    <row r="423" spans="1:19" s="18" customFormat="1" ht="15.75" x14ac:dyDescent="0.25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8"/>
      <c r="L423" s="29"/>
      <c r="M423" s="30"/>
      <c r="N423" s="31"/>
      <c r="O423" s="32"/>
      <c r="P423" s="30"/>
      <c r="Q423" s="30"/>
      <c r="R423" s="33"/>
      <c r="S423" s="34"/>
    </row>
    <row r="424" spans="1:19" s="18" customFormat="1" ht="15.75" x14ac:dyDescent="0.25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8"/>
      <c r="L424" s="29"/>
      <c r="M424" s="30"/>
      <c r="N424" s="31"/>
      <c r="O424" s="32"/>
      <c r="P424" s="30"/>
      <c r="Q424" s="30"/>
      <c r="R424" s="33"/>
      <c r="S424" s="34"/>
    </row>
    <row r="425" spans="1:19" s="18" customFormat="1" ht="15.75" x14ac:dyDescent="0.25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8"/>
      <c r="L425" s="29"/>
      <c r="M425" s="30"/>
      <c r="N425" s="31"/>
      <c r="O425" s="32"/>
      <c r="P425" s="30"/>
      <c r="Q425" s="30"/>
      <c r="R425" s="33"/>
      <c r="S425" s="34"/>
    </row>
    <row r="426" spans="1:19" s="18" customFormat="1" ht="15.75" x14ac:dyDescent="0.25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8"/>
      <c r="L426" s="29"/>
      <c r="M426" s="30"/>
      <c r="N426" s="31"/>
      <c r="O426" s="32"/>
      <c r="P426" s="30"/>
      <c r="Q426" s="30"/>
      <c r="R426" s="33"/>
      <c r="S426" s="34"/>
    </row>
    <row r="427" spans="1:19" s="18" customFormat="1" ht="15.75" x14ac:dyDescent="0.25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8"/>
      <c r="L427" s="29"/>
      <c r="M427" s="30"/>
      <c r="N427" s="31"/>
      <c r="O427" s="32"/>
      <c r="P427" s="30"/>
      <c r="Q427" s="30"/>
      <c r="R427" s="33"/>
      <c r="S427" s="34"/>
    </row>
    <row r="428" spans="1:19" s="18" customFormat="1" ht="15.75" x14ac:dyDescent="0.25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8"/>
      <c r="L428" s="29"/>
      <c r="M428" s="30"/>
      <c r="N428" s="31"/>
      <c r="O428" s="32"/>
      <c r="P428" s="30"/>
      <c r="Q428" s="30"/>
      <c r="R428" s="33"/>
      <c r="S428" s="34"/>
    </row>
    <row r="429" spans="1:19" s="18" customFormat="1" ht="15.75" x14ac:dyDescent="0.25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8"/>
      <c r="L429" s="29"/>
      <c r="M429" s="30"/>
      <c r="N429" s="31"/>
      <c r="O429" s="32"/>
      <c r="P429" s="30"/>
      <c r="Q429" s="30"/>
      <c r="R429" s="33"/>
      <c r="S429" s="34"/>
    </row>
    <row r="430" spans="1:19" s="18" customFormat="1" ht="15.75" x14ac:dyDescent="0.25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8"/>
      <c r="L430" s="29"/>
      <c r="M430" s="30"/>
      <c r="N430" s="31"/>
      <c r="O430" s="32"/>
      <c r="P430" s="30"/>
      <c r="Q430" s="30"/>
      <c r="R430" s="33"/>
      <c r="S430" s="34"/>
    </row>
    <row r="431" spans="1:19" s="18" customFormat="1" ht="15.75" x14ac:dyDescent="0.25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8"/>
      <c r="L431" s="29"/>
      <c r="M431" s="30"/>
      <c r="N431" s="31"/>
      <c r="O431" s="32"/>
      <c r="P431" s="30"/>
      <c r="Q431" s="30"/>
      <c r="R431" s="33"/>
      <c r="S431" s="34"/>
    </row>
    <row r="432" spans="1:19" s="18" customFormat="1" ht="15.75" x14ac:dyDescent="0.25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8"/>
      <c r="L432" s="29"/>
      <c r="M432" s="30"/>
      <c r="N432" s="31"/>
      <c r="O432" s="32"/>
      <c r="P432" s="30"/>
      <c r="Q432" s="30"/>
      <c r="R432" s="33"/>
      <c r="S432" s="34"/>
    </row>
    <row r="433" spans="1:19" s="18" customFormat="1" ht="15.75" x14ac:dyDescent="0.25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8"/>
      <c r="L433" s="29"/>
      <c r="M433" s="30"/>
      <c r="N433" s="31"/>
      <c r="O433" s="32"/>
      <c r="P433" s="30"/>
      <c r="Q433" s="30"/>
      <c r="R433" s="33"/>
      <c r="S433" s="34"/>
    </row>
    <row r="434" spans="1:19" s="18" customFormat="1" ht="15.75" x14ac:dyDescent="0.25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8"/>
      <c r="L434" s="29"/>
      <c r="M434" s="30"/>
      <c r="N434" s="31"/>
      <c r="O434" s="32"/>
      <c r="P434" s="30"/>
      <c r="Q434" s="30"/>
      <c r="R434" s="33"/>
      <c r="S434" s="34"/>
    </row>
    <row r="435" spans="1:19" s="18" customFormat="1" ht="15.75" x14ac:dyDescent="0.25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8"/>
      <c r="L435" s="29"/>
      <c r="M435" s="30"/>
      <c r="N435" s="31"/>
      <c r="O435" s="32"/>
      <c r="P435" s="30"/>
      <c r="Q435" s="30"/>
      <c r="R435" s="33"/>
      <c r="S435" s="34"/>
    </row>
    <row r="436" spans="1:19" s="18" customFormat="1" ht="15.75" x14ac:dyDescent="0.25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8"/>
      <c r="L436" s="29"/>
      <c r="M436" s="30"/>
      <c r="N436" s="31"/>
      <c r="O436" s="32"/>
      <c r="P436" s="30"/>
      <c r="Q436" s="30"/>
      <c r="R436" s="33"/>
      <c r="S436" s="34"/>
    </row>
    <row r="437" spans="1:19" s="18" customFormat="1" ht="15.75" x14ac:dyDescent="0.25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8"/>
      <c r="L437" s="29"/>
      <c r="M437" s="30"/>
      <c r="N437" s="31"/>
      <c r="O437" s="32"/>
      <c r="P437" s="30"/>
      <c r="Q437" s="30"/>
      <c r="R437" s="33"/>
      <c r="S437" s="34"/>
    </row>
    <row r="438" spans="1:19" s="18" customFormat="1" ht="15.75" x14ac:dyDescent="0.25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8"/>
      <c r="L438" s="29"/>
      <c r="M438" s="30"/>
      <c r="N438" s="31"/>
      <c r="O438" s="32"/>
      <c r="P438" s="30"/>
      <c r="Q438" s="30"/>
      <c r="R438" s="33"/>
      <c r="S438" s="34"/>
    </row>
    <row r="439" spans="1:19" s="18" customFormat="1" ht="15.75" x14ac:dyDescent="0.25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8"/>
      <c r="L439" s="29"/>
      <c r="M439" s="30"/>
      <c r="N439" s="31"/>
      <c r="O439" s="32"/>
      <c r="P439" s="30"/>
      <c r="Q439" s="30"/>
      <c r="R439" s="33"/>
      <c r="S439" s="34"/>
    </row>
    <row r="440" spans="1:19" s="18" customFormat="1" ht="15.75" x14ac:dyDescent="0.25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8"/>
      <c r="L440" s="29"/>
      <c r="M440" s="30"/>
      <c r="N440" s="31"/>
      <c r="O440" s="32"/>
      <c r="P440" s="30"/>
      <c r="Q440" s="30"/>
      <c r="R440" s="33"/>
      <c r="S440" s="34"/>
    </row>
    <row r="441" spans="1:19" s="18" customFormat="1" ht="15.75" x14ac:dyDescent="0.25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8"/>
      <c r="L441" s="29"/>
      <c r="M441" s="30"/>
      <c r="N441" s="31"/>
      <c r="O441" s="32"/>
      <c r="P441" s="30"/>
      <c r="Q441" s="30"/>
      <c r="R441" s="33"/>
      <c r="S441" s="34"/>
    </row>
    <row r="442" spans="1:19" s="18" customFormat="1" ht="15.75" x14ac:dyDescent="0.25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8"/>
      <c r="L442" s="29"/>
      <c r="M442" s="30"/>
      <c r="N442" s="31"/>
      <c r="O442" s="32"/>
      <c r="P442" s="30"/>
      <c r="Q442" s="30"/>
      <c r="R442" s="33"/>
      <c r="S442" s="34"/>
    </row>
    <row r="443" spans="1:19" s="18" customFormat="1" ht="15.75" x14ac:dyDescent="0.25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8"/>
      <c r="L443" s="29"/>
      <c r="M443" s="30"/>
      <c r="N443" s="31"/>
      <c r="O443" s="32"/>
      <c r="P443" s="30"/>
      <c r="Q443" s="30"/>
      <c r="R443" s="33"/>
      <c r="S443" s="34"/>
    </row>
    <row r="444" spans="1:19" s="18" customFormat="1" ht="15.75" x14ac:dyDescent="0.25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8"/>
      <c r="L444" s="29"/>
      <c r="M444" s="30"/>
      <c r="N444" s="31"/>
      <c r="O444" s="32"/>
      <c r="P444" s="30"/>
      <c r="Q444" s="30"/>
      <c r="R444" s="33"/>
      <c r="S444" s="34"/>
    </row>
    <row r="445" spans="1:19" s="18" customFormat="1" ht="15.75" x14ac:dyDescent="0.25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8"/>
      <c r="L445" s="29"/>
      <c r="M445" s="30"/>
      <c r="N445" s="31"/>
      <c r="O445" s="32"/>
      <c r="P445" s="30"/>
      <c r="Q445" s="30"/>
      <c r="R445" s="33"/>
      <c r="S445" s="34"/>
    </row>
    <row r="446" spans="1:19" s="18" customFormat="1" ht="15.75" x14ac:dyDescent="0.25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8"/>
      <c r="L446" s="29"/>
      <c r="M446" s="30"/>
      <c r="N446" s="31"/>
      <c r="O446" s="32"/>
      <c r="P446" s="30"/>
      <c r="Q446" s="30"/>
      <c r="R446" s="33"/>
      <c r="S446" s="34"/>
    </row>
    <row r="447" spans="1:19" s="18" customFormat="1" ht="15.75" x14ac:dyDescent="0.25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8"/>
      <c r="L447" s="29"/>
      <c r="M447" s="30"/>
      <c r="N447" s="31"/>
      <c r="O447" s="32"/>
      <c r="P447" s="30"/>
      <c r="Q447" s="30"/>
      <c r="R447" s="33"/>
      <c r="S447" s="34"/>
    </row>
    <row r="448" spans="1:19" s="18" customFormat="1" ht="15.75" x14ac:dyDescent="0.25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8"/>
      <c r="L448" s="29"/>
      <c r="M448" s="30"/>
      <c r="N448" s="31"/>
      <c r="O448" s="32"/>
      <c r="P448" s="30"/>
      <c r="Q448" s="30"/>
      <c r="R448" s="33"/>
      <c r="S448" s="34"/>
    </row>
    <row r="449" spans="1:19" s="18" customFormat="1" ht="15.75" x14ac:dyDescent="0.25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8"/>
      <c r="L449" s="29"/>
      <c r="M449" s="30"/>
      <c r="N449" s="31"/>
      <c r="O449" s="32"/>
      <c r="P449" s="30"/>
      <c r="Q449" s="30"/>
      <c r="R449" s="33"/>
      <c r="S449" s="34"/>
    </row>
    <row r="450" spans="1:19" s="18" customFormat="1" ht="15.75" x14ac:dyDescent="0.25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8"/>
      <c r="L450" s="29"/>
      <c r="M450" s="30"/>
      <c r="N450" s="31"/>
      <c r="O450" s="32"/>
      <c r="P450" s="30"/>
      <c r="Q450" s="30"/>
      <c r="R450" s="33"/>
      <c r="S450" s="34"/>
    </row>
    <row r="451" spans="1:19" s="18" customFormat="1" ht="15.75" x14ac:dyDescent="0.25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8"/>
      <c r="L451" s="29"/>
      <c r="M451" s="30"/>
      <c r="N451" s="31"/>
      <c r="O451" s="32"/>
      <c r="P451" s="30"/>
      <c r="Q451" s="30"/>
      <c r="R451" s="33"/>
      <c r="S451" s="34"/>
    </row>
    <row r="452" spans="1:19" s="18" customFormat="1" ht="15.75" x14ac:dyDescent="0.25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8"/>
      <c r="L452" s="29"/>
      <c r="M452" s="30"/>
      <c r="N452" s="31"/>
      <c r="O452" s="32"/>
      <c r="P452" s="30"/>
      <c r="Q452" s="30"/>
      <c r="R452" s="33"/>
      <c r="S452" s="34"/>
    </row>
    <row r="453" spans="1:19" s="18" customFormat="1" ht="15.75" x14ac:dyDescent="0.25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8"/>
      <c r="L453" s="29"/>
      <c r="M453" s="30"/>
      <c r="N453" s="31"/>
      <c r="O453" s="32"/>
      <c r="P453" s="30"/>
      <c r="Q453" s="30"/>
      <c r="R453" s="33"/>
      <c r="S453" s="34"/>
    </row>
    <row r="454" spans="1:19" s="18" customFormat="1" ht="15.75" x14ac:dyDescent="0.25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8"/>
      <c r="L454" s="29"/>
      <c r="M454" s="30"/>
      <c r="N454" s="31"/>
      <c r="O454" s="32"/>
      <c r="P454" s="30"/>
      <c r="Q454" s="30"/>
      <c r="R454" s="33"/>
      <c r="S454" s="34"/>
    </row>
    <row r="455" spans="1:19" s="18" customFormat="1" ht="15.75" x14ac:dyDescent="0.25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8"/>
      <c r="L455" s="29"/>
      <c r="M455" s="30"/>
      <c r="N455" s="31"/>
      <c r="O455" s="32"/>
      <c r="P455" s="30"/>
      <c r="Q455" s="30"/>
      <c r="R455" s="33"/>
      <c r="S455" s="34"/>
    </row>
    <row r="456" spans="1:19" s="18" customFormat="1" ht="15.75" x14ac:dyDescent="0.25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8"/>
      <c r="L456" s="29"/>
      <c r="M456" s="30"/>
      <c r="N456" s="31"/>
      <c r="O456" s="32"/>
      <c r="P456" s="30"/>
      <c r="Q456" s="30"/>
      <c r="R456" s="33"/>
      <c r="S456" s="34"/>
    </row>
    <row r="457" spans="1:19" s="18" customFormat="1" ht="15.75" x14ac:dyDescent="0.25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8"/>
      <c r="L457" s="29"/>
      <c r="M457" s="30"/>
      <c r="N457" s="31"/>
      <c r="O457" s="32"/>
      <c r="P457" s="30"/>
      <c r="Q457" s="30"/>
      <c r="R457" s="33"/>
      <c r="S457" s="34"/>
    </row>
    <row r="458" spans="1:19" s="18" customFormat="1" ht="15.75" x14ac:dyDescent="0.25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8"/>
      <c r="L458" s="29"/>
      <c r="M458" s="30"/>
      <c r="N458" s="31"/>
      <c r="O458" s="32"/>
      <c r="P458" s="30"/>
      <c r="Q458" s="30"/>
      <c r="R458" s="33"/>
      <c r="S458" s="34"/>
    </row>
    <row r="459" spans="1:19" s="18" customFormat="1" ht="15.75" x14ac:dyDescent="0.25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8"/>
      <c r="L459" s="29"/>
      <c r="M459" s="30"/>
      <c r="N459" s="31"/>
      <c r="O459" s="32"/>
      <c r="P459" s="30"/>
      <c r="Q459" s="30"/>
      <c r="R459" s="33"/>
      <c r="S459" s="34"/>
    </row>
    <row r="460" spans="1:19" s="18" customFormat="1" ht="15.75" x14ac:dyDescent="0.25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8"/>
      <c r="L460" s="29"/>
      <c r="M460" s="30"/>
      <c r="N460" s="31"/>
      <c r="O460" s="32"/>
      <c r="P460" s="30"/>
      <c r="Q460" s="30"/>
      <c r="R460" s="33"/>
      <c r="S460" s="34"/>
    </row>
    <row r="461" spans="1:19" s="18" customFormat="1" ht="15.75" x14ac:dyDescent="0.25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8"/>
      <c r="L461" s="29"/>
      <c r="M461" s="30"/>
      <c r="N461" s="31"/>
      <c r="O461" s="32"/>
      <c r="P461" s="30"/>
      <c r="Q461" s="30"/>
      <c r="R461" s="33"/>
      <c r="S461" s="34"/>
    </row>
    <row r="462" spans="1:19" s="18" customFormat="1" ht="15.75" x14ac:dyDescent="0.25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8"/>
      <c r="L462" s="29"/>
      <c r="M462" s="30"/>
      <c r="N462" s="31"/>
      <c r="O462" s="32"/>
      <c r="P462" s="30"/>
      <c r="Q462" s="30"/>
      <c r="R462" s="33"/>
      <c r="S462" s="34"/>
    </row>
    <row r="463" spans="1:19" s="18" customFormat="1" ht="15.75" x14ac:dyDescent="0.25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8"/>
      <c r="L463" s="29"/>
      <c r="M463" s="30"/>
      <c r="N463" s="31"/>
      <c r="O463" s="32"/>
      <c r="P463" s="30"/>
      <c r="Q463" s="30"/>
      <c r="R463" s="33"/>
      <c r="S463" s="34"/>
    </row>
    <row r="464" spans="1:19" s="18" customFormat="1" ht="15.75" x14ac:dyDescent="0.25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8"/>
      <c r="L464" s="29"/>
      <c r="M464" s="30"/>
      <c r="N464" s="31"/>
      <c r="O464" s="32"/>
      <c r="P464" s="30"/>
      <c r="Q464" s="30"/>
      <c r="R464" s="33"/>
      <c r="S464" s="34"/>
    </row>
    <row r="465" spans="1:19" s="18" customFormat="1" ht="15.75" x14ac:dyDescent="0.25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8"/>
      <c r="L465" s="29"/>
      <c r="M465" s="30"/>
      <c r="N465" s="31"/>
      <c r="O465" s="32"/>
      <c r="P465" s="30"/>
      <c r="Q465" s="30"/>
      <c r="R465" s="33"/>
      <c r="S465" s="34"/>
    </row>
    <row r="466" spans="1:19" s="18" customFormat="1" ht="15.75" x14ac:dyDescent="0.25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8"/>
      <c r="L466" s="29"/>
      <c r="M466" s="30"/>
      <c r="N466" s="31"/>
      <c r="O466" s="32"/>
      <c r="P466" s="30"/>
      <c r="Q466" s="30"/>
      <c r="R466" s="33"/>
      <c r="S466" s="34"/>
    </row>
    <row r="467" spans="1:19" s="18" customFormat="1" ht="15.75" x14ac:dyDescent="0.25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8"/>
      <c r="L467" s="29"/>
      <c r="M467" s="30"/>
      <c r="N467" s="31"/>
      <c r="O467" s="32"/>
      <c r="P467" s="30"/>
      <c r="Q467" s="30"/>
      <c r="R467" s="33"/>
      <c r="S467" s="34"/>
    </row>
    <row r="468" spans="1:19" s="18" customFormat="1" ht="15.75" x14ac:dyDescent="0.25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8"/>
      <c r="L468" s="29"/>
      <c r="M468" s="30"/>
      <c r="N468" s="31"/>
      <c r="O468" s="32"/>
      <c r="P468" s="30"/>
      <c r="Q468" s="30"/>
      <c r="R468" s="33"/>
      <c r="S468" s="34"/>
    </row>
    <row r="469" spans="1:19" s="18" customFormat="1" ht="15.75" x14ac:dyDescent="0.25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8"/>
      <c r="L469" s="29"/>
      <c r="M469" s="30"/>
      <c r="N469" s="31"/>
      <c r="O469" s="32"/>
      <c r="P469" s="30"/>
      <c r="Q469" s="30"/>
      <c r="R469" s="33"/>
      <c r="S469" s="34"/>
    </row>
    <row r="470" spans="1:19" s="18" customFormat="1" ht="15.75" x14ac:dyDescent="0.25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8"/>
      <c r="L470" s="29"/>
      <c r="M470" s="30"/>
      <c r="N470" s="31"/>
      <c r="O470" s="32"/>
      <c r="P470" s="30"/>
      <c r="Q470" s="30"/>
      <c r="R470" s="33"/>
      <c r="S470" s="34"/>
    </row>
    <row r="471" spans="1:19" s="18" customFormat="1" ht="15.75" x14ac:dyDescent="0.25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8"/>
      <c r="L471" s="29"/>
      <c r="M471" s="30"/>
      <c r="N471" s="31"/>
      <c r="O471" s="32"/>
      <c r="P471" s="30"/>
      <c r="Q471" s="30"/>
      <c r="R471" s="33"/>
      <c r="S471" s="34"/>
    </row>
    <row r="472" spans="1:19" s="18" customFormat="1" ht="15.75" x14ac:dyDescent="0.25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8"/>
      <c r="L472" s="29"/>
      <c r="M472" s="30"/>
      <c r="N472" s="31"/>
      <c r="O472" s="32"/>
      <c r="P472" s="30"/>
      <c r="Q472" s="30"/>
      <c r="R472" s="33"/>
      <c r="S472" s="34"/>
    </row>
    <row r="473" spans="1:19" s="18" customFormat="1" ht="15.75" x14ac:dyDescent="0.25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8"/>
      <c r="L473" s="29"/>
      <c r="M473" s="30"/>
      <c r="N473" s="31"/>
      <c r="O473" s="32"/>
      <c r="P473" s="30"/>
      <c r="Q473" s="30"/>
      <c r="R473" s="33"/>
      <c r="S473" s="34"/>
    </row>
    <row r="474" spans="1:19" s="18" customFormat="1" ht="15.75" x14ac:dyDescent="0.25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8"/>
      <c r="L474" s="29"/>
      <c r="M474" s="30"/>
      <c r="N474" s="31"/>
      <c r="O474" s="32"/>
      <c r="P474" s="30"/>
      <c r="Q474" s="30"/>
      <c r="R474" s="33"/>
      <c r="S474" s="34"/>
    </row>
    <row r="475" spans="1:19" s="18" customFormat="1" ht="15.75" x14ac:dyDescent="0.25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8"/>
      <c r="L475" s="29"/>
      <c r="M475" s="30"/>
      <c r="N475" s="31"/>
      <c r="O475" s="32"/>
      <c r="P475" s="30"/>
      <c r="Q475" s="30"/>
      <c r="R475" s="33"/>
      <c r="S475" s="34"/>
    </row>
    <row r="476" spans="1:19" s="18" customFormat="1" ht="15.75" x14ac:dyDescent="0.25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8"/>
      <c r="L476" s="29"/>
      <c r="M476" s="30"/>
      <c r="N476" s="31"/>
      <c r="O476" s="32"/>
      <c r="P476" s="30"/>
      <c r="Q476" s="30"/>
      <c r="R476" s="33"/>
      <c r="S476" s="34"/>
    </row>
    <row r="477" spans="1:19" s="18" customFormat="1" ht="15.75" x14ac:dyDescent="0.25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8"/>
      <c r="L477" s="29"/>
      <c r="M477" s="30"/>
      <c r="N477" s="31"/>
      <c r="O477" s="32"/>
      <c r="P477" s="30"/>
      <c r="Q477" s="30"/>
      <c r="R477" s="33"/>
      <c r="S477" s="34"/>
    </row>
    <row r="478" spans="1:19" s="18" customFormat="1" ht="15.75" x14ac:dyDescent="0.25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8"/>
      <c r="L478" s="29"/>
      <c r="M478" s="30"/>
      <c r="N478" s="31"/>
      <c r="O478" s="32"/>
      <c r="P478" s="30"/>
      <c r="Q478" s="30"/>
      <c r="R478" s="33"/>
      <c r="S478" s="34"/>
    </row>
    <row r="479" spans="1:19" s="18" customFormat="1" ht="15.75" x14ac:dyDescent="0.25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8"/>
      <c r="L479" s="29"/>
      <c r="M479" s="30"/>
      <c r="N479" s="31"/>
      <c r="O479" s="32"/>
      <c r="P479" s="30"/>
      <c r="Q479" s="30"/>
      <c r="R479" s="33"/>
      <c r="S479" s="34"/>
    </row>
    <row r="480" spans="1:19" s="18" customFormat="1" ht="15.75" x14ac:dyDescent="0.25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8"/>
      <c r="L480" s="29"/>
      <c r="M480" s="30"/>
      <c r="N480" s="31"/>
      <c r="O480" s="32"/>
      <c r="P480" s="30"/>
      <c r="Q480" s="30"/>
      <c r="R480" s="33"/>
      <c r="S480" s="34"/>
    </row>
    <row r="481" spans="1:19" s="18" customFormat="1" ht="15.75" x14ac:dyDescent="0.25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8"/>
      <c r="L481" s="29"/>
      <c r="M481" s="30"/>
      <c r="N481" s="31"/>
      <c r="O481" s="32"/>
      <c r="P481" s="30"/>
      <c r="Q481" s="30"/>
      <c r="R481" s="33"/>
      <c r="S481" s="34"/>
    </row>
    <row r="482" spans="1:19" s="18" customFormat="1" ht="15.75" x14ac:dyDescent="0.25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8"/>
      <c r="L482" s="29"/>
      <c r="M482" s="30"/>
      <c r="N482" s="31"/>
      <c r="O482" s="32"/>
      <c r="P482" s="30"/>
      <c r="Q482" s="30"/>
      <c r="R482" s="33"/>
      <c r="S482" s="34"/>
    </row>
    <row r="483" spans="1:19" s="18" customFormat="1" ht="15.75" x14ac:dyDescent="0.25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8"/>
      <c r="L483" s="29"/>
      <c r="M483" s="30"/>
      <c r="N483" s="31"/>
      <c r="O483" s="32"/>
      <c r="P483" s="30"/>
      <c r="Q483" s="30"/>
      <c r="R483" s="33"/>
      <c r="S483" s="34"/>
    </row>
    <row r="484" spans="1:19" s="18" customFormat="1" ht="15.75" x14ac:dyDescent="0.25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8"/>
      <c r="L484" s="29"/>
      <c r="M484" s="30"/>
      <c r="N484" s="31"/>
      <c r="O484" s="32"/>
      <c r="P484" s="30"/>
      <c r="Q484" s="30"/>
      <c r="R484" s="33"/>
      <c r="S484" s="34"/>
    </row>
    <row r="485" spans="1:19" s="18" customFormat="1" ht="15.75" x14ac:dyDescent="0.25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8"/>
      <c r="L485" s="29"/>
      <c r="M485" s="30"/>
      <c r="N485" s="31"/>
      <c r="O485" s="32"/>
      <c r="P485" s="30"/>
      <c r="Q485" s="30"/>
      <c r="R485" s="33"/>
      <c r="S485" s="34"/>
    </row>
    <row r="486" spans="1:19" s="18" customFormat="1" ht="15.75" x14ac:dyDescent="0.25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8"/>
      <c r="L486" s="29"/>
      <c r="M486" s="30"/>
      <c r="N486" s="31"/>
      <c r="O486" s="32"/>
      <c r="P486" s="30"/>
      <c r="Q486" s="30"/>
      <c r="R486" s="33"/>
      <c r="S486" s="34"/>
    </row>
    <row r="487" spans="1:19" s="18" customFormat="1" ht="15.75" x14ac:dyDescent="0.25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8"/>
      <c r="L487" s="29"/>
      <c r="M487" s="30"/>
      <c r="N487" s="31"/>
      <c r="O487" s="32"/>
      <c r="P487" s="30"/>
      <c r="Q487" s="30"/>
      <c r="R487" s="33"/>
      <c r="S487" s="34"/>
    </row>
    <row r="488" spans="1:19" s="18" customFormat="1" ht="15.75" x14ac:dyDescent="0.25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8"/>
      <c r="L488" s="29"/>
      <c r="M488" s="30"/>
      <c r="N488" s="31"/>
      <c r="O488" s="32"/>
      <c r="P488" s="30"/>
      <c r="Q488" s="30"/>
      <c r="R488" s="33"/>
      <c r="S488" s="34"/>
    </row>
    <row r="489" spans="1:19" s="18" customFormat="1" ht="15.75" x14ac:dyDescent="0.25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8"/>
      <c r="L489" s="29"/>
      <c r="M489" s="30"/>
      <c r="N489" s="31"/>
      <c r="O489" s="32"/>
      <c r="P489" s="30"/>
      <c r="Q489" s="30"/>
      <c r="R489" s="33"/>
      <c r="S489" s="34"/>
    </row>
    <row r="490" spans="1:19" s="18" customFormat="1" ht="15.75" x14ac:dyDescent="0.25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8"/>
      <c r="L490" s="29"/>
      <c r="M490" s="30"/>
      <c r="N490" s="31"/>
      <c r="O490" s="32"/>
      <c r="P490" s="30"/>
      <c r="Q490" s="30"/>
      <c r="R490" s="33"/>
      <c r="S490" s="34"/>
    </row>
    <row r="491" spans="1:19" s="18" customFormat="1" ht="15.75" x14ac:dyDescent="0.25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8"/>
      <c r="L491" s="29"/>
      <c r="M491" s="30"/>
      <c r="N491" s="31"/>
      <c r="O491" s="32"/>
      <c r="P491" s="30"/>
      <c r="Q491" s="30"/>
      <c r="R491" s="33"/>
      <c r="S491" s="34"/>
    </row>
    <row r="492" spans="1:19" s="18" customFormat="1" ht="15.75" x14ac:dyDescent="0.25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8"/>
      <c r="L492" s="29"/>
      <c r="M492" s="30"/>
      <c r="N492" s="31"/>
      <c r="O492" s="32"/>
      <c r="P492" s="30"/>
      <c r="Q492" s="30"/>
      <c r="R492" s="33"/>
      <c r="S492" s="34"/>
    </row>
    <row r="493" spans="1:19" s="18" customFormat="1" ht="15.75" x14ac:dyDescent="0.25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8"/>
      <c r="L493" s="29"/>
      <c r="M493" s="30"/>
      <c r="N493" s="31"/>
      <c r="O493" s="32"/>
      <c r="P493" s="30"/>
      <c r="Q493" s="30"/>
      <c r="R493" s="33"/>
      <c r="S493" s="34"/>
    </row>
    <row r="494" spans="1:19" s="18" customFormat="1" ht="15.75" x14ac:dyDescent="0.25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8"/>
      <c r="L494" s="29"/>
      <c r="M494" s="30"/>
      <c r="N494" s="31"/>
      <c r="O494" s="32"/>
      <c r="P494" s="30"/>
      <c r="Q494" s="30"/>
      <c r="R494" s="33"/>
      <c r="S494" s="34"/>
    </row>
    <row r="495" spans="1:19" s="18" customFormat="1" ht="15.75" x14ac:dyDescent="0.25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8"/>
      <c r="L495" s="29"/>
      <c r="M495" s="30"/>
      <c r="N495" s="31"/>
      <c r="O495" s="32"/>
      <c r="P495" s="30"/>
      <c r="Q495" s="30"/>
      <c r="R495" s="33"/>
      <c r="S495" s="34"/>
    </row>
    <row r="496" spans="1:19" s="18" customFormat="1" ht="15.75" x14ac:dyDescent="0.25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8"/>
      <c r="L496" s="29"/>
      <c r="M496" s="30"/>
      <c r="N496" s="31"/>
      <c r="O496" s="32"/>
      <c r="P496" s="30"/>
      <c r="Q496" s="30"/>
      <c r="R496" s="33"/>
      <c r="S496" s="34"/>
    </row>
    <row r="497" spans="1:19" s="18" customFormat="1" ht="15.75" x14ac:dyDescent="0.25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8"/>
      <c r="L497" s="29"/>
      <c r="M497" s="30"/>
      <c r="N497" s="31"/>
      <c r="O497" s="32"/>
      <c r="P497" s="30"/>
      <c r="Q497" s="30"/>
      <c r="R497" s="33"/>
      <c r="S497" s="34"/>
    </row>
    <row r="498" spans="1:19" s="18" customFormat="1" ht="15.75" x14ac:dyDescent="0.25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8"/>
      <c r="L498" s="29"/>
      <c r="M498" s="30"/>
      <c r="N498" s="31"/>
      <c r="O498" s="32"/>
      <c r="P498" s="30"/>
      <c r="Q498" s="30"/>
      <c r="R498" s="33"/>
      <c r="S498" s="34"/>
    </row>
    <row r="499" spans="1:19" s="18" customFormat="1" ht="15.75" x14ac:dyDescent="0.25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8"/>
      <c r="L499" s="29"/>
      <c r="M499" s="30"/>
      <c r="N499" s="31"/>
      <c r="O499" s="32"/>
      <c r="P499" s="30"/>
      <c r="Q499" s="30"/>
      <c r="R499" s="33"/>
      <c r="S499" s="34"/>
    </row>
    <row r="500" spans="1:19" s="18" customFormat="1" ht="15.75" x14ac:dyDescent="0.25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8"/>
      <c r="L500" s="29"/>
      <c r="M500" s="30"/>
      <c r="N500" s="31"/>
      <c r="O500" s="32"/>
      <c r="P500" s="30"/>
      <c r="Q500" s="30"/>
      <c r="R500" s="33"/>
      <c r="S500" s="34"/>
    </row>
    <row r="501" spans="1:19" s="18" customFormat="1" ht="15.75" x14ac:dyDescent="0.25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8"/>
      <c r="L501" s="29"/>
      <c r="M501" s="30"/>
      <c r="N501" s="31"/>
      <c r="O501" s="32"/>
      <c r="P501" s="30"/>
      <c r="Q501" s="30"/>
      <c r="R501" s="33"/>
      <c r="S501" s="34"/>
    </row>
    <row r="502" spans="1:19" s="18" customFormat="1" ht="15.75" x14ac:dyDescent="0.25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8"/>
      <c r="L502" s="29"/>
      <c r="M502" s="30"/>
      <c r="N502" s="31"/>
      <c r="O502" s="32"/>
      <c r="P502" s="30"/>
      <c r="Q502" s="30"/>
      <c r="R502" s="33"/>
      <c r="S502" s="34"/>
    </row>
    <row r="503" spans="1:19" s="18" customFormat="1" ht="15.75" x14ac:dyDescent="0.25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8"/>
      <c r="L503" s="29"/>
      <c r="M503" s="30"/>
      <c r="N503" s="31"/>
      <c r="O503" s="32"/>
      <c r="P503" s="30"/>
      <c r="Q503" s="30"/>
      <c r="R503" s="33"/>
      <c r="S503" s="34"/>
    </row>
    <row r="504" spans="1:19" s="18" customFormat="1" ht="15.75" x14ac:dyDescent="0.25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8"/>
      <c r="L504" s="29"/>
      <c r="M504" s="30"/>
      <c r="N504" s="31"/>
      <c r="O504" s="32"/>
      <c r="P504" s="30"/>
      <c r="Q504" s="30"/>
      <c r="R504" s="33"/>
      <c r="S504" s="34"/>
    </row>
    <row r="505" spans="1:19" s="18" customFormat="1" ht="15.75" x14ac:dyDescent="0.25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8"/>
      <c r="L505" s="29"/>
      <c r="M505" s="30"/>
      <c r="N505" s="31"/>
      <c r="O505" s="32"/>
      <c r="P505" s="30"/>
      <c r="Q505" s="30"/>
      <c r="R505" s="33"/>
      <c r="S505" s="34"/>
    </row>
    <row r="506" spans="1:19" s="18" customFormat="1" ht="15.75" x14ac:dyDescent="0.25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8"/>
      <c r="L506" s="29"/>
      <c r="M506" s="30"/>
      <c r="N506" s="31"/>
      <c r="O506" s="32"/>
      <c r="P506" s="30"/>
      <c r="Q506" s="30"/>
      <c r="R506" s="33"/>
      <c r="S506" s="34"/>
    </row>
    <row r="507" spans="1:19" s="18" customFormat="1" ht="15.75" x14ac:dyDescent="0.25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8"/>
      <c r="L507" s="29"/>
      <c r="M507" s="30"/>
      <c r="N507" s="31"/>
      <c r="O507" s="32"/>
      <c r="P507" s="30"/>
      <c r="Q507" s="30"/>
      <c r="R507" s="33"/>
      <c r="S507" s="34"/>
    </row>
    <row r="508" spans="1:19" s="18" customFormat="1" ht="15.75" x14ac:dyDescent="0.25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8"/>
      <c r="L508" s="29"/>
      <c r="M508" s="30"/>
      <c r="N508" s="31"/>
      <c r="O508" s="32"/>
      <c r="P508" s="30"/>
      <c r="Q508" s="30"/>
      <c r="R508" s="33"/>
      <c r="S508" s="34"/>
    </row>
    <row r="509" spans="1:19" s="18" customFormat="1" ht="15.75" x14ac:dyDescent="0.25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8"/>
      <c r="L509" s="29"/>
      <c r="M509" s="30"/>
      <c r="N509" s="31"/>
      <c r="O509" s="32"/>
      <c r="P509" s="30"/>
      <c r="Q509" s="30"/>
      <c r="R509" s="33"/>
      <c r="S509" s="34"/>
    </row>
    <row r="510" spans="1:19" s="18" customFormat="1" ht="15.75" x14ac:dyDescent="0.25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8"/>
      <c r="L510" s="29"/>
      <c r="M510" s="30"/>
      <c r="N510" s="31"/>
      <c r="O510" s="32"/>
      <c r="P510" s="30"/>
      <c r="Q510" s="30"/>
      <c r="R510" s="33"/>
      <c r="S510" s="34"/>
    </row>
    <row r="511" spans="1:19" s="18" customFormat="1" ht="15.75" x14ac:dyDescent="0.25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8"/>
      <c r="L511" s="29"/>
      <c r="M511" s="30"/>
      <c r="N511" s="31"/>
      <c r="O511" s="32"/>
      <c r="P511" s="30"/>
      <c r="Q511" s="30"/>
      <c r="R511" s="33"/>
      <c r="S511" s="34"/>
    </row>
    <row r="512" spans="1:19" s="18" customFormat="1" ht="15.75" x14ac:dyDescent="0.25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8"/>
      <c r="L512" s="29"/>
      <c r="M512" s="30"/>
      <c r="N512" s="31"/>
      <c r="O512" s="32"/>
      <c r="P512" s="30"/>
      <c r="Q512" s="30"/>
      <c r="R512" s="33"/>
      <c r="S512" s="34"/>
    </row>
    <row r="513" spans="1:19" s="18" customFormat="1" ht="15.75" x14ac:dyDescent="0.25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8"/>
      <c r="L513" s="29"/>
      <c r="M513" s="30"/>
      <c r="N513" s="31"/>
      <c r="O513" s="32"/>
      <c r="P513" s="30"/>
      <c r="Q513" s="30"/>
      <c r="R513" s="33"/>
      <c r="S513" s="34"/>
    </row>
    <row r="514" spans="1:19" s="18" customFormat="1" ht="15.75" x14ac:dyDescent="0.25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8"/>
      <c r="L514" s="29"/>
      <c r="M514" s="30"/>
      <c r="N514" s="31"/>
      <c r="O514" s="32"/>
      <c r="P514" s="30"/>
      <c r="Q514" s="30"/>
      <c r="R514" s="33"/>
      <c r="S514" s="34"/>
    </row>
    <row r="515" spans="1:19" s="18" customFormat="1" ht="15.75" x14ac:dyDescent="0.25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8"/>
      <c r="L515" s="29"/>
      <c r="M515" s="30"/>
      <c r="N515" s="31"/>
      <c r="O515" s="32"/>
      <c r="P515" s="30"/>
      <c r="Q515" s="30"/>
      <c r="R515" s="33"/>
      <c r="S515" s="34"/>
    </row>
    <row r="516" spans="1:19" s="18" customFormat="1" ht="15.75" x14ac:dyDescent="0.25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8"/>
      <c r="L516" s="29"/>
      <c r="M516" s="30"/>
      <c r="N516" s="31"/>
      <c r="O516" s="32"/>
      <c r="P516" s="30"/>
      <c r="Q516" s="30"/>
      <c r="R516" s="33"/>
      <c r="S516" s="34"/>
    </row>
    <row r="517" spans="1:19" s="18" customFormat="1" ht="15.75" x14ac:dyDescent="0.25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8"/>
      <c r="L517" s="29"/>
      <c r="M517" s="30"/>
      <c r="N517" s="31"/>
      <c r="O517" s="32"/>
      <c r="P517" s="30"/>
      <c r="Q517" s="30"/>
      <c r="R517" s="33"/>
      <c r="S517" s="34"/>
    </row>
    <row r="518" spans="1:19" s="18" customFormat="1" ht="15.75" x14ac:dyDescent="0.25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8"/>
      <c r="L518" s="29"/>
      <c r="M518" s="30"/>
      <c r="N518" s="31"/>
      <c r="O518" s="32"/>
      <c r="P518" s="30"/>
      <c r="Q518" s="30"/>
      <c r="R518" s="33"/>
      <c r="S518" s="34"/>
    </row>
    <row r="519" spans="1:19" s="18" customFormat="1" ht="15.75" x14ac:dyDescent="0.25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8"/>
      <c r="L519" s="29"/>
      <c r="M519" s="30"/>
      <c r="N519" s="31"/>
      <c r="O519" s="32"/>
      <c r="P519" s="30"/>
      <c r="Q519" s="30"/>
      <c r="R519" s="33"/>
      <c r="S519" s="34"/>
    </row>
    <row r="520" spans="1:19" s="18" customFormat="1" ht="15.75" x14ac:dyDescent="0.25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8"/>
      <c r="L520" s="29"/>
      <c r="M520" s="30"/>
      <c r="N520" s="31"/>
      <c r="O520" s="32"/>
      <c r="P520" s="30"/>
      <c r="Q520" s="30"/>
      <c r="R520" s="33"/>
      <c r="S520" s="34"/>
    </row>
    <row r="521" spans="1:19" s="18" customFormat="1" ht="15.75" x14ac:dyDescent="0.25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8"/>
      <c r="L521" s="29"/>
      <c r="M521" s="30"/>
      <c r="N521" s="31"/>
      <c r="O521" s="32"/>
      <c r="P521" s="30"/>
      <c r="Q521" s="30"/>
      <c r="R521" s="33"/>
      <c r="S521" s="34"/>
    </row>
    <row r="522" spans="1:19" s="18" customFormat="1" ht="15.75" x14ac:dyDescent="0.25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8"/>
      <c r="L522" s="29"/>
      <c r="M522" s="30"/>
      <c r="N522" s="31"/>
      <c r="O522" s="32"/>
      <c r="P522" s="30"/>
      <c r="Q522" s="30"/>
      <c r="R522" s="33"/>
      <c r="S522" s="34"/>
    </row>
    <row r="523" spans="1:19" s="18" customFormat="1" ht="15.75" x14ac:dyDescent="0.25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8"/>
      <c r="L523" s="29"/>
      <c r="M523" s="30"/>
      <c r="N523" s="31"/>
      <c r="O523" s="32"/>
      <c r="P523" s="30"/>
      <c r="Q523" s="30"/>
      <c r="R523" s="33"/>
      <c r="S523" s="34"/>
    </row>
    <row r="524" spans="1:19" s="18" customFormat="1" ht="15.75" x14ac:dyDescent="0.25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8"/>
      <c r="L524" s="29"/>
      <c r="M524" s="30"/>
      <c r="N524" s="31"/>
      <c r="O524" s="32"/>
      <c r="P524" s="30"/>
      <c r="Q524" s="30"/>
      <c r="R524" s="33"/>
      <c r="S524" s="34"/>
    </row>
    <row r="525" spans="1:19" s="18" customFormat="1" ht="15.75" x14ac:dyDescent="0.25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8"/>
      <c r="L525" s="29"/>
      <c r="M525" s="30"/>
      <c r="N525" s="31"/>
      <c r="O525" s="32"/>
      <c r="P525" s="30"/>
      <c r="Q525" s="30"/>
      <c r="R525" s="33"/>
      <c r="S525" s="34"/>
    </row>
    <row r="526" spans="1:19" s="18" customFormat="1" ht="15.75" x14ac:dyDescent="0.25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8"/>
      <c r="L526" s="29"/>
      <c r="M526" s="30"/>
      <c r="N526" s="31"/>
      <c r="O526" s="32"/>
      <c r="P526" s="30"/>
      <c r="Q526" s="30"/>
      <c r="R526" s="33"/>
      <c r="S526" s="34"/>
    </row>
    <row r="527" spans="1:19" s="18" customFormat="1" ht="15.75" x14ac:dyDescent="0.25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8"/>
      <c r="L527" s="29"/>
      <c r="M527" s="30"/>
      <c r="N527" s="31"/>
      <c r="O527" s="32"/>
      <c r="P527" s="30"/>
      <c r="Q527" s="30"/>
      <c r="R527" s="33"/>
      <c r="S527" s="34"/>
    </row>
    <row r="528" spans="1:19" s="18" customFormat="1" ht="15.75" x14ac:dyDescent="0.25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8"/>
      <c r="L528" s="29"/>
      <c r="M528" s="30"/>
      <c r="N528" s="31"/>
      <c r="O528" s="32"/>
      <c r="P528" s="30"/>
      <c r="Q528" s="30"/>
      <c r="R528" s="33"/>
      <c r="S528" s="34"/>
    </row>
    <row r="529" spans="1:19" s="18" customFormat="1" ht="15.75" x14ac:dyDescent="0.25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8"/>
      <c r="L529" s="29"/>
      <c r="M529" s="30"/>
      <c r="N529" s="31"/>
      <c r="O529" s="32"/>
      <c r="P529" s="30"/>
      <c r="Q529" s="30"/>
      <c r="R529" s="33"/>
      <c r="S529" s="34"/>
    </row>
    <row r="530" spans="1:19" s="18" customFormat="1" ht="15.75" x14ac:dyDescent="0.25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8"/>
      <c r="L530" s="29"/>
      <c r="M530" s="30"/>
      <c r="N530" s="31"/>
      <c r="O530" s="32"/>
      <c r="P530" s="30"/>
      <c r="Q530" s="30"/>
      <c r="R530" s="33"/>
      <c r="S530" s="34"/>
    </row>
    <row r="531" spans="1:19" s="18" customFormat="1" ht="15.75" x14ac:dyDescent="0.25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8"/>
      <c r="L531" s="29"/>
      <c r="M531" s="30"/>
      <c r="N531" s="31"/>
      <c r="O531" s="32"/>
      <c r="P531" s="30"/>
      <c r="Q531" s="30"/>
      <c r="R531" s="33"/>
      <c r="S531" s="34"/>
    </row>
    <row r="532" spans="1:19" s="18" customFormat="1" ht="15.75" x14ac:dyDescent="0.25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8"/>
      <c r="L532" s="29"/>
      <c r="M532" s="30"/>
      <c r="N532" s="31"/>
      <c r="O532" s="32"/>
      <c r="P532" s="30"/>
      <c r="Q532" s="30"/>
      <c r="R532" s="33"/>
      <c r="S532" s="34"/>
    </row>
    <row r="533" spans="1:19" s="18" customFormat="1" ht="15.75" x14ac:dyDescent="0.25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8"/>
      <c r="L533" s="29"/>
      <c r="M533" s="30"/>
      <c r="N533" s="31"/>
      <c r="O533" s="32"/>
      <c r="P533" s="30"/>
      <c r="Q533" s="30"/>
      <c r="R533" s="33"/>
      <c r="S533" s="34"/>
    </row>
    <row r="534" spans="1:19" s="18" customFormat="1" ht="15.75" x14ac:dyDescent="0.25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8"/>
      <c r="L534" s="29"/>
      <c r="M534" s="30"/>
      <c r="N534" s="31"/>
      <c r="O534" s="32"/>
      <c r="P534" s="30"/>
      <c r="Q534" s="30"/>
      <c r="R534" s="33"/>
      <c r="S534" s="34"/>
    </row>
    <row r="535" spans="1:19" s="18" customFormat="1" ht="15.75" x14ac:dyDescent="0.25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8"/>
      <c r="L535" s="29"/>
      <c r="M535" s="30"/>
      <c r="N535" s="31"/>
      <c r="O535" s="32"/>
      <c r="P535" s="30"/>
      <c r="Q535" s="30"/>
      <c r="R535" s="33"/>
      <c r="S535" s="34"/>
    </row>
    <row r="536" spans="1:19" s="18" customFormat="1" ht="15.75" x14ac:dyDescent="0.25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8"/>
      <c r="L536" s="29"/>
      <c r="M536" s="30"/>
      <c r="N536" s="31"/>
      <c r="O536" s="32"/>
      <c r="P536" s="30"/>
      <c r="Q536" s="30"/>
      <c r="R536" s="33"/>
      <c r="S536" s="34"/>
    </row>
    <row r="537" spans="1:19" s="18" customFormat="1" ht="15.75" x14ac:dyDescent="0.25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8"/>
      <c r="L537" s="29"/>
      <c r="M537" s="30"/>
      <c r="N537" s="31"/>
      <c r="O537" s="32"/>
      <c r="P537" s="30"/>
      <c r="Q537" s="30"/>
      <c r="R537" s="33"/>
      <c r="S537" s="34"/>
    </row>
    <row r="538" spans="1:19" s="18" customFormat="1" ht="15.75" x14ac:dyDescent="0.25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8"/>
      <c r="L538" s="29"/>
      <c r="M538" s="30"/>
      <c r="N538" s="31"/>
      <c r="O538" s="32"/>
      <c r="P538" s="30"/>
      <c r="Q538" s="30"/>
      <c r="R538" s="33"/>
      <c r="S538" s="34"/>
    </row>
    <row r="539" spans="1:19" s="18" customFormat="1" ht="15.75" x14ac:dyDescent="0.25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8"/>
      <c r="L539" s="29"/>
      <c r="M539" s="30"/>
      <c r="N539" s="31"/>
      <c r="O539" s="32"/>
      <c r="P539" s="30"/>
      <c r="Q539" s="30"/>
      <c r="R539" s="33"/>
      <c r="S539" s="34"/>
    </row>
    <row r="540" spans="1:19" s="18" customFormat="1" ht="15.75" x14ac:dyDescent="0.25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8"/>
      <c r="L540" s="29"/>
      <c r="M540" s="30"/>
      <c r="N540" s="31"/>
      <c r="O540" s="32"/>
      <c r="P540" s="30"/>
      <c r="Q540" s="30"/>
      <c r="R540" s="33"/>
      <c r="S540" s="34"/>
    </row>
    <row r="541" spans="1:19" s="18" customFormat="1" ht="15.75" x14ac:dyDescent="0.25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8"/>
      <c r="L541" s="29"/>
      <c r="M541" s="30"/>
      <c r="N541" s="31"/>
      <c r="O541" s="32"/>
      <c r="P541" s="30"/>
      <c r="Q541" s="30"/>
      <c r="R541" s="33"/>
      <c r="S541" s="34"/>
    </row>
    <row r="542" spans="1:19" s="18" customFormat="1" ht="15.75" x14ac:dyDescent="0.25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8"/>
      <c r="L542" s="29"/>
      <c r="M542" s="30"/>
      <c r="N542" s="31"/>
      <c r="O542" s="32"/>
      <c r="P542" s="30"/>
      <c r="Q542" s="30"/>
      <c r="R542" s="33"/>
      <c r="S542" s="34"/>
    </row>
    <row r="543" spans="1:19" s="18" customFormat="1" ht="15.75" x14ac:dyDescent="0.25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8"/>
      <c r="L543" s="29"/>
      <c r="M543" s="30"/>
      <c r="N543" s="31"/>
      <c r="O543" s="32"/>
      <c r="P543" s="30"/>
      <c r="Q543" s="30"/>
      <c r="R543" s="33"/>
      <c r="S543" s="34"/>
    </row>
    <row r="544" spans="1:19" s="18" customFormat="1" ht="15.75" x14ac:dyDescent="0.25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8"/>
      <c r="L544" s="29"/>
      <c r="M544" s="30"/>
      <c r="N544" s="31"/>
      <c r="O544" s="32"/>
      <c r="P544" s="30"/>
      <c r="Q544" s="30"/>
      <c r="R544" s="33"/>
      <c r="S544" s="34"/>
    </row>
    <row r="545" spans="1:19" s="18" customFormat="1" ht="15.75" x14ac:dyDescent="0.25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8"/>
      <c r="L545" s="29"/>
      <c r="M545" s="30"/>
      <c r="N545" s="31"/>
      <c r="O545" s="32"/>
      <c r="P545" s="30"/>
      <c r="Q545" s="30"/>
      <c r="R545" s="33"/>
      <c r="S545" s="34"/>
    </row>
    <row r="546" spans="1:19" s="18" customFormat="1" ht="15.75" x14ac:dyDescent="0.25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8"/>
      <c r="L546" s="29"/>
      <c r="M546" s="30"/>
      <c r="N546" s="31"/>
      <c r="O546" s="32"/>
      <c r="P546" s="30"/>
      <c r="Q546" s="30"/>
      <c r="R546" s="33"/>
      <c r="S546" s="34"/>
    </row>
    <row r="547" spans="1:19" s="18" customFormat="1" ht="15.75" x14ac:dyDescent="0.25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8"/>
      <c r="L547" s="29"/>
      <c r="M547" s="30"/>
      <c r="N547" s="31"/>
      <c r="O547" s="32"/>
      <c r="P547" s="30"/>
      <c r="Q547" s="30"/>
      <c r="R547" s="33"/>
      <c r="S547" s="34"/>
    </row>
    <row r="548" spans="1:19" s="18" customFormat="1" ht="15.75" x14ac:dyDescent="0.25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8"/>
      <c r="L548" s="29"/>
      <c r="M548" s="30"/>
      <c r="N548" s="31"/>
      <c r="O548" s="32"/>
      <c r="P548" s="30"/>
      <c r="Q548" s="30"/>
      <c r="R548" s="33"/>
      <c r="S548" s="34"/>
    </row>
    <row r="549" spans="1:19" s="18" customFormat="1" ht="15.75" x14ac:dyDescent="0.25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8"/>
      <c r="L549" s="29"/>
      <c r="M549" s="30"/>
      <c r="N549" s="31"/>
      <c r="O549" s="32"/>
      <c r="P549" s="30"/>
      <c r="Q549" s="30"/>
      <c r="R549" s="33"/>
      <c r="S549" s="34"/>
    </row>
    <row r="550" spans="1:19" s="18" customFormat="1" ht="15.75" x14ac:dyDescent="0.25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8"/>
      <c r="L550" s="29"/>
      <c r="M550" s="30"/>
      <c r="N550" s="31"/>
      <c r="O550" s="32"/>
      <c r="P550" s="30"/>
      <c r="Q550" s="30"/>
      <c r="R550" s="33"/>
      <c r="S550" s="34"/>
    </row>
    <row r="551" spans="1:19" s="18" customFormat="1" ht="15.75" x14ac:dyDescent="0.25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8"/>
      <c r="L551" s="29"/>
      <c r="M551" s="30"/>
      <c r="N551" s="31"/>
      <c r="O551" s="32"/>
      <c r="P551" s="30"/>
      <c r="Q551" s="30"/>
      <c r="R551" s="33"/>
      <c r="S551" s="34"/>
    </row>
    <row r="552" spans="1:19" s="18" customFormat="1" ht="15.75" x14ac:dyDescent="0.25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8"/>
      <c r="L552" s="29"/>
      <c r="M552" s="30"/>
      <c r="N552" s="31"/>
      <c r="O552" s="32"/>
      <c r="P552" s="30"/>
      <c r="Q552" s="30"/>
      <c r="R552" s="33"/>
      <c r="S552" s="34"/>
    </row>
    <row r="553" spans="1:19" s="18" customFormat="1" ht="15.75" x14ac:dyDescent="0.25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8"/>
      <c r="L553" s="29"/>
      <c r="M553" s="30"/>
      <c r="N553" s="31"/>
      <c r="O553" s="32"/>
      <c r="P553" s="30"/>
      <c r="Q553" s="30"/>
      <c r="R553" s="33"/>
      <c r="S553" s="34"/>
    </row>
    <row r="554" spans="1:19" s="18" customFormat="1" ht="15.75" x14ac:dyDescent="0.25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8"/>
      <c r="L554" s="29"/>
      <c r="M554" s="30"/>
      <c r="N554" s="31"/>
      <c r="O554" s="32"/>
      <c r="P554" s="30"/>
      <c r="Q554" s="30"/>
      <c r="R554" s="33"/>
      <c r="S554" s="34"/>
    </row>
    <row r="555" spans="1:19" s="18" customFormat="1" ht="15.75" x14ac:dyDescent="0.25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8"/>
      <c r="L555" s="29"/>
      <c r="M555" s="30"/>
      <c r="N555" s="31"/>
      <c r="O555" s="32"/>
      <c r="P555" s="30"/>
      <c r="Q555" s="30"/>
      <c r="R555" s="33"/>
      <c r="S555" s="34"/>
    </row>
    <row r="556" spans="1:19" s="18" customFormat="1" ht="15.75" x14ac:dyDescent="0.25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8"/>
      <c r="L556" s="29"/>
      <c r="M556" s="30"/>
      <c r="N556" s="31"/>
      <c r="O556" s="32"/>
      <c r="P556" s="30"/>
      <c r="Q556" s="30"/>
      <c r="R556" s="33"/>
      <c r="S556" s="34"/>
    </row>
    <row r="557" spans="1:19" s="18" customFormat="1" ht="15.75" x14ac:dyDescent="0.25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8"/>
      <c r="L557" s="29"/>
      <c r="M557" s="30"/>
      <c r="N557" s="31"/>
      <c r="O557" s="32"/>
      <c r="P557" s="30"/>
      <c r="Q557" s="30"/>
      <c r="R557" s="33"/>
      <c r="S557" s="34"/>
    </row>
    <row r="558" spans="1:19" s="18" customFormat="1" ht="15.75" x14ac:dyDescent="0.25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8"/>
      <c r="L558" s="29"/>
      <c r="M558" s="30"/>
      <c r="N558" s="31"/>
      <c r="O558" s="32"/>
      <c r="P558" s="30"/>
      <c r="Q558" s="30"/>
      <c r="R558" s="33"/>
      <c r="S558" s="34"/>
    </row>
    <row r="559" spans="1:19" s="18" customFormat="1" ht="15.75" x14ac:dyDescent="0.25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8"/>
      <c r="L559" s="29"/>
      <c r="M559" s="30"/>
      <c r="N559" s="31"/>
      <c r="O559" s="32"/>
      <c r="P559" s="30"/>
      <c r="Q559" s="30"/>
      <c r="R559" s="33"/>
      <c r="S559" s="34"/>
    </row>
    <row r="560" spans="1:19" s="18" customFormat="1" ht="15.75" x14ac:dyDescent="0.25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8"/>
      <c r="L560" s="29"/>
      <c r="M560" s="30"/>
      <c r="N560" s="31"/>
      <c r="O560" s="32"/>
      <c r="P560" s="30"/>
      <c r="Q560" s="30"/>
      <c r="R560" s="33"/>
      <c r="S560" s="34"/>
    </row>
    <row r="561" spans="1:19" s="18" customFormat="1" ht="15.75" x14ac:dyDescent="0.25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8"/>
      <c r="L561" s="29"/>
      <c r="M561" s="30"/>
      <c r="N561" s="31"/>
      <c r="O561" s="32"/>
      <c r="P561" s="30"/>
      <c r="Q561" s="30"/>
      <c r="R561" s="33"/>
      <c r="S561" s="34"/>
    </row>
    <row r="562" spans="1:19" s="18" customFormat="1" ht="15.75" x14ac:dyDescent="0.25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8"/>
      <c r="L562" s="29"/>
      <c r="M562" s="30"/>
      <c r="N562" s="31"/>
      <c r="O562" s="32"/>
      <c r="P562" s="30"/>
      <c r="Q562" s="30"/>
      <c r="R562" s="33"/>
      <c r="S562" s="34"/>
    </row>
    <row r="563" spans="1:19" s="18" customFormat="1" ht="15.75" x14ac:dyDescent="0.25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8"/>
      <c r="L563" s="29"/>
      <c r="M563" s="30"/>
      <c r="N563" s="31"/>
      <c r="O563" s="32"/>
      <c r="P563" s="30"/>
      <c r="Q563" s="30"/>
      <c r="R563" s="33"/>
      <c r="S563" s="34"/>
    </row>
    <row r="564" spans="1:19" s="18" customFormat="1" ht="15.75" x14ac:dyDescent="0.25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8"/>
      <c r="L564" s="29"/>
      <c r="M564" s="30"/>
      <c r="N564" s="31"/>
      <c r="O564" s="32"/>
      <c r="P564" s="30"/>
      <c r="Q564" s="30"/>
      <c r="R564" s="33"/>
      <c r="S564" s="34"/>
    </row>
    <row r="565" spans="1:19" s="18" customFormat="1" ht="15.75" x14ac:dyDescent="0.25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8"/>
      <c r="L565" s="29"/>
      <c r="M565" s="30"/>
      <c r="N565" s="31"/>
      <c r="O565" s="32"/>
      <c r="P565" s="30"/>
      <c r="Q565" s="30"/>
      <c r="R565" s="33"/>
      <c r="S565" s="34"/>
    </row>
    <row r="566" spans="1:19" s="18" customFormat="1" ht="15.75" x14ac:dyDescent="0.25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8"/>
      <c r="L566" s="29"/>
      <c r="M566" s="30"/>
      <c r="N566" s="31"/>
      <c r="O566" s="32"/>
      <c r="P566" s="30"/>
      <c r="Q566" s="30"/>
      <c r="R566" s="33"/>
      <c r="S566" s="34"/>
    </row>
    <row r="567" spans="1:19" s="18" customFormat="1" ht="15.75" x14ac:dyDescent="0.25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8"/>
      <c r="L567" s="29"/>
      <c r="M567" s="30"/>
      <c r="N567" s="31"/>
      <c r="O567" s="32"/>
      <c r="P567" s="30"/>
      <c r="Q567" s="30"/>
      <c r="R567" s="33"/>
      <c r="S567" s="34"/>
    </row>
    <row r="568" spans="1:19" s="18" customFormat="1" ht="15.75" x14ac:dyDescent="0.25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8"/>
      <c r="L568" s="29"/>
      <c r="M568" s="30"/>
      <c r="N568" s="31"/>
      <c r="O568" s="32"/>
      <c r="P568" s="30"/>
      <c r="Q568" s="30"/>
      <c r="R568" s="33"/>
      <c r="S568" s="34"/>
    </row>
    <row r="569" spans="1:19" s="18" customFormat="1" ht="15.75" x14ac:dyDescent="0.25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8"/>
      <c r="L569" s="29"/>
      <c r="M569" s="30"/>
      <c r="N569" s="31"/>
      <c r="O569" s="32"/>
      <c r="P569" s="30"/>
      <c r="Q569" s="30"/>
      <c r="R569" s="33"/>
      <c r="S569" s="34"/>
    </row>
    <row r="570" spans="1:19" s="18" customFormat="1" ht="15.75" x14ac:dyDescent="0.25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8"/>
      <c r="L570" s="29"/>
      <c r="M570" s="30"/>
      <c r="N570" s="31"/>
      <c r="O570" s="32"/>
      <c r="P570" s="30"/>
      <c r="Q570" s="30"/>
      <c r="R570" s="33"/>
      <c r="S570" s="34"/>
    </row>
    <row r="571" spans="1:19" s="18" customFormat="1" ht="15.75" x14ac:dyDescent="0.25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8"/>
      <c r="L571" s="29"/>
      <c r="M571" s="30"/>
      <c r="N571" s="31"/>
      <c r="O571" s="32"/>
      <c r="P571" s="30"/>
      <c r="Q571" s="30"/>
      <c r="R571" s="33"/>
      <c r="S571" s="34"/>
    </row>
    <row r="572" spans="1:19" s="18" customFormat="1" ht="15.75" x14ac:dyDescent="0.25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8"/>
      <c r="L572" s="29"/>
      <c r="M572" s="30"/>
      <c r="N572" s="31"/>
      <c r="O572" s="32"/>
      <c r="P572" s="30"/>
      <c r="Q572" s="30"/>
      <c r="R572" s="33"/>
      <c r="S572" s="34"/>
    </row>
    <row r="573" spans="1:19" s="18" customFormat="1" ht="15.75" x14ac:dyDescent="0.25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8"/>
      <c r="L573" s="29"/>
      <c r="M573" s="30"/>
      <c r="N573" s="31"/>
      <c r="O573" s="32"/>
      <c r="P573" s="30"/>
      <c r="Q573" s="30"/>
      <c r="R573" s="33"/>
      <c r="S573" s="34"/>
    </row>
    <row r="574" spans="1:19" s="18" customFormat="1" ht="15.75" x14ac:dyDescent="0.25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8"/>
      <c r="L574" s="29"/>
      <c r="M574" s="30"/>
      <c r="N574" s="31"/>
      <c r="O574" s="32"/>
      <c r="P574" s="30"/>
      <c r="Q574" s="30"/>
      <c r="R574" s="33"/>
      <c r="S574" s="34"/>
    </row>
    <row r="575" spans="1:19" s="18" customFormat="1" ht="15.75" x14ac:dyDescent="0.25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8"/>
      <c r="L575" s="29"/>
      <c r="M575" s="30"/>
      <c r="N575" s="31"/>
      <c r="O575" s="32"/>
      <c r="P575" s="30"/>
      <c r="Q575" s="30"/>
      <c r="R575" s="33"/>
      <c r="S575" s="34"/>
    </row>
    <row r="576" spans="1:19" s="18" customFormat="1" ht="15.75" x14ac:dyDescent="0.25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8"/>
      <c r="L576" s="29"/>
      <c r="M576" s="30"/>
      <c r="N576" s="31"/>
      <c r="O576" s="32"/>
      <c r="P576" s="30"/>
      <c r="Q576" s="30"/>
      <c r="R576" s="33"/>
      <c r="S576" s="34"/>
    </row>
    <row r="577" spans="1:19" s="18" customFormat="1" ht="15.75" x14ac:dyDescent="0.25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8"/>
      <c r="L577" s="29"/>
      <c r="M577" s="30"/>
      <c r="N577" s="31"/>
      <c r="O577" s="32"/>
      <c r="P577" s="30"/>
      <c r="Q577" s="30"/>
      <c r="R577" s="33"/>
      <c r="S577" s="34"/>
    </row>
    <row r="578" spans="1:19" s="18" customFormat="1" ht="15.75" x14ac:dyDescent="0.25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8"/>
      <c r="L578" s="29"/>
      <c r="M578" s="30"/>
      <c r="N578" s="31"/>
      <c r="O578" s="32"/>
      <c r="P578" s="30"/>
      <c r="Q578" s="30"/>
      <c r="R578" s="33"/>
      <c r="S578" s="34"/>
    </row>
    <row r="579" spans="1:19" s="18" customFormat="1" ht="15.75" x14ac:dyDescent="0.25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8"/>
      <c r="L579" s="29"/>
      <c r="M579" s="30"/>
      <c r="N579" s="31"/>
      <c r="O579" s="32"/>
      <c r="P579" s="30"/>
      <c r="Q579" s="30"/>
      <c r="R579" s="33"/>
      <c r="S579" s="34"/>
    </row>
    <row r="580" spans="1:19" s="18" customFormat="1" ht="15.75" x14ac:dyDescent="0.25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8"/>
      <c r="L580" s="29"/>
      <c r="M580" s="30"/>
      <c r="N580" s="31"/>
      <c r="O580" s="32"/>
      <c r="P580" s="30"/>
      <c r="Q580" s="30"/>
      <c r="R580" s="33"/>
      <c r="S580" s="34"/>
    </row>
    <row r="581" spans="1:19" s="18" customFormat="1" ht="15.75" x14ac:dyDescent="0.25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8"/>
      <c r="L581" s="29"/>
      <c r="M581" s="30"/>
      <c r="N581" s="31"/>
      <c r="O581" s="32"/>
      <c r="P581" s="30"/>
      <c r="Q581" s="30"/>
      <c r="R581" s="33"/>
      <c r="S581" s="34"/>
    </row>
    <row r="582" spans="1:19" s="18" customFormat="1" ht="15.75" x14ac:dyDescent="0.25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8"/>
      <c r="L582" s="29"/>
      <c r="M582" s="30"/>
      <c r="N582" s="31"/>
      <c r="O582" s="32"/>
      <c r="P582" s="30"/>
      <c r="Q582" s="30"/>
      <c r="R582" s="33"/>
      <c r="S582" s="34"/>
    </row>
    <row r="583" spans="1:19" s="18" customFormat="1" ht="15.75" x14ac:dyDescent="0.25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8"/>
      <c r="L583" s="29"/>
      <c r="M583" s="30"/>
      <c r="N583" s="31"/>
      <c r="O583" s="32"/>
      <c r="P583" s="30"/>
      <c r="Q583" s="30"/>
      <c r="R583" s="33"/>
      <c r="S583" s="34"/>
    </row>
    <row r="584" spans="1:19" s="18" customFormat="1" ht="15.75" x14ac:dyDescent="0.25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8"/>
      <c r="L584" s="29"/>
      <c r="M584" s="30"/>
      <c r="N584" s="31"/>
      <c r="O584" s="32"/>
      <c r="P584" s="30"/>
      <c r="Q584" s="30"/>
      <c r="R584" s="33"/>
      <c r="S584" s="34"/>
    </row>
    <row r="585" spans="1:19" s="18" customFormat="1" ht="15.75" x14ac:dyDescent="0.25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8"/>
      <c r="L585" s="29"/>
      <c r="M585" s="30"/>
      <c r="N585" s="31"/>
      <c r="O585" s="32"/>
      <c r="P585" s="30"/>
      <c r="Q585" s="30"/>
      <c r="R585" s="33"/>
      <c r="S585" s="34"/>
    </row>
    <row r="586" spans="1:19" s="18" customFormat="1" ht="15.75" x14ac:dyDescent="0.25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8"/>
      <c r="L586" s="29"/>
      <c r="M586" s="30"/>
      <c r="N586" s="31"/>
      <c r="O586" s="32"/>
      <c r="P586" s="30"/>
      <c r="Q586" s="30"/>
      <c r="R586" s="33"/>
      <c r="S586" s="34"/>
    </row>
    <row r="587" spans="1:19" s="18" customFormat="1" ht="15.75" x14ac:dyDescent="0.25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8"/>
      <c r="L587" s="29"/>
      <c r="M587" s="30"/>
      <c r="N587" s="31"/>
      <c r="O587" s="32"/>
      <c r="P587" s="30"/>
      <c r="Q587" s="30"/>
      <c r="R587" s="33"/>
      <c r="S587" s="34"/>
    </row>
    <row r="588" spans="1:19" s="18" customFormat="1" ht="15.75" x14ac:dyDescent="0.25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8"/>
      <c r="L588" s="29"/>
      <c r="M588" s="30"/>
      <c r="N588" s="31"/>
      <c r="O588" s="32"/>
      <c r="P588" s="30"/>
      <c r="Q588" s="30"/>
      <c r="R588" s="33"/>
      <c r="S588" s="34"/>
    </row>
    <row r="589" spans="1:19" s="18" customFormat="1" ht="15.75" x14ac:dyDescent="0.25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8"/>
      <c r="L589" s="29"/>
      <c r="M589" s="30"/>
      <c r="N589" s="31"/>
      <c r="O589" s="32"/>
      <c r="P589" s="30"/>
      <c r="Q589" s="30"/>
      <c r="R589" s="33"/>
      <c r="S589" s="34"/>
    </row>
    <row r="590" spans="1:19" s="18" customFormat="1" ht="15.75" x14ac:dyDescent="0.25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8"/>
      <c r="L590" s="29"/>
      <c r="M590" s="30"/>
      <c r="N590" s="31"/>
      <c r="O590" s="32"/>
      <c r="P590" s="30"/>
      <c r="Q590" s="30"/>
      <c r="R590" s="33"/>
      <c r="S590" s="34"/>
    </row>
    <row r="591" spans="1:19" s="18" customFormat="1" ht="15.75" x14ac:dyDescent="0.25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8"/>
      <c r="L591" s="29"/>
      <c r="M591" s="30"/>
      <c r="N591" s="31"/>
      <c r="O591" s="32"/>
      <c r="P591" s="30"/>
      <c r="Q591" s="30"/>
      <c r="R591" s="33"/>
      <c r="S591" s="34"/>
    </row>
    <row r="592" spans="1:19" s="18" customFormat="1" ht="15.75" x14ac:dyDescent="0.25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8"/>
      <c r="L592" s="29"/>
      <c r="M592" s="30"/>
      <c r="N592" s="31"/>
      <c r="O592" s="32"/>
      <c r="P592" s="30"/>
      <c r="Q592" s="30"/>
      <c r="R592" s="33"/>
      <c r="S592" s="34"/>
    </row>
    <row r="593" spans="1:19" s="18" customFormat="1" ht="15.75" x14ac:dyDescent="0.25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8"/>
      <c r="L593" s="29"/>
      <c r="M593" s="30"/>
      <c r="N593" s="31"/>
      <c r="O593" s="32"/>
      <c r="P593" s="30"/>
      <c r="Q593" s="30"/>
      <c r="R593" s="33"/>
      <c r="S593" s="34"/>
    </row>
    <row r="594" spans="1:19" s="18" customFormat="1" ht="15.75" x14ac:dyDescent="0.25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8"/>
      <c r="L594" s="29"/>
      <c r="M594" s="30"/>
      <c r="N594" s="31"/>
      <c r="O594" s="32"/>
      <c r="P594" s="30"/>
      <c r="Q594" s="30"/>
      <c r="R594" s="33"/>
      <c r="S594" s="34"/>
    </row>
    <row r="595" spans="1:19" s="18" customFormat="1" ht="15.75" x14ac:dyDescent="0.25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8"/>
      <c r="L595" s="29"/>
      <c r="M595" s="30"/>
      <c r="N595" s="31"/>
      <c r="O595" s="32"/>
      <c r="P595" s="30"/>
      <c r="Q595" s="30"/>
      <c r="R595" s="33"/>
      <c r="S595" s="34"/>
    </row>
    <row r="596" spans="1:19" s="18" customFormat="1" ht="15.75" x14ac:dyDescent="0.25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8"/>
      <c r="L596" s="29"/>
      <c r="M596" s="30"/>
      <c r="N596" s="31"/>
      <c r="O596" s="32"/>
      <c r="P596" s="30"/>
      <c r="Q596" s="30"/>
      <c r="R596" s="33"/>
      <c r="S596" s="34"/>
    </row>
    <row r="597" spans="1:19" s="18" customFormat="1" ht="15.75" x14ac:dyDescent="0.25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8"/>
      <c r="L597" s="29"/>
      <c r="M597" s="30"/>
      <c r="N597" s="31"/>
      <c r="O597" s="32"/>
      <c r="P597" s="30"/>
      <c r="Q597" s="30"/>
      <c r="R597" s="33"/>
      <c r="S597" s="34"/>
    </row>
    <row r="598" spans="1:19" s="18" customFormat="1" ht="15.75" x14ac:dyDescent="0.25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8"/>
      <c r="L598" s="29"/>
      <c r="M598" s="30"/>
      <c r="N598" s="31"/>
      <c r="O598" s="32"/>
      <c r="P598" s="30"/>
      <c r="Q598" s="30"/>
      <c r="R598" s="33"/>
      <c r="S598" s="34"/>
    </row>
    <row r="599" spans="1:19" s="18" customFormat="1" ht="15.75" x14ac:dyDescent="0.25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8"/>
      <c r="L599" s="29"/>
      <c r="M599" s="30"/>
      <c r="N599" s="31"/>
      <c r="O599" s="32"/>
      <c r="P599" s="30"/>
      <c r="Q599" s="30"/>
      <c r="R599" s="33"/>
      <c r="S599" s="34"/>
    </row>
    <row r="600" spans="1:19" s="18" customFormat="1" ht="15.75" x14ac:dyDescent="0.25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8"/>
      <c r="L600" s="29"/>
      <c r="M600" s="30"/>
      <c r="N600" s="31"/>
      <c r="O600" s="32"/>
      <c r="P600" s="30"/>
      <c r="Q600" s="30"/>
      <c r="R600" s="33"/>
      <c r="S600" s="34"/>
    </row>
    <row r="601" spans="1:19" s="18" customFormat="1" ht="15.75" x14ac:dyDescent="0.25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8"/>
      <c r="L601" s="29"/>
      <c r="M601" s="30"/>
      <c r="N601" s="31"/>
      <c r="O601" s="32"/>
      <c r="P601" s="30"/>
      <c r="Q601" s="30"/>
      <c r="R601" s="33"/>
      <c r="S601" s="34"/>
    </row>
    <row r="602" spans="1:19" s="18" customFormat="1" ht="15.75" x14ac:dyDescent="0.25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8"/>
      <c r="L602" s="29"/>
      <c r="M602" s="30"/>
      <c r="N602" s="31"/>
      <c r="O602" s="32"/>
      <c r="P602" s="30"/>
      <c r="Q602" s="30"/>
      <c r="R602" s="33"/>
      <c r="S602" s="34"/>
    </row>
    <row r="603" spans="1:19" s="18" customFormat="1" ht="15.75" x14ac:dyDescent="0.25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8"/>
      <c r="L603" s="29"/>
      <c r="M603" s="30"/>
      <c r="N603" s="31"/>
      <c r="O603" s="32"/>
      <c r="P603" s="30"/>
      <c r="Q603" s="30"/>
      <c r="R603" s="33"/>
      <c r="S603" s="34"/>
    </row>
    <row r="604" spans="1:19" s="18" customFormat="1" ht="15.75" x14ac:dyDescent="0.25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8"/>
      <c r="L604" s="29"/>
      <c r="M604" s="30"/>
      <c r="N604" s="31"/>
      <c r="O604" s="32"/>
      <c r="P604" s="30"/>
      <c r="Q604" s="30"/>
      <c r="R604" s="33"/>
      <c r="S604" s="34"/>
    </row>
    <row r="605" spans="1:19" s="18" customFormat="1" ht="15.75" x14ac:dyDescent="0.25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8"/>
      <c r="L605" s="29"/>
      <c r="M605" s="30"/>
      <c r="N605" s="31"/>
      <c r="O605" s="32"/>
      <c r="P605" s="30"/>
      <c r="Q605" s="30"/>
      <c r="R605" s="33"/>
      <c r="S605" s="34"/>
    </row>
    <row r="606" spans="1:19" s="18" customFormat="1" ht="15.75" x14ac:dyDescent="0.25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8"/>
      <c r="L606" s="29"/>
      <c r="M606" s="30"/>
      <c r="N606" s="31"/>
      <c r="O606" s="32"/>
      <c r="P606" s="30"/>
      <c r="Q606" s="30"/>
      <c r="R606" s="33"/>
      <c r="S606" s="34"/>
    </row>
    <row r="607" spans="1:19" s="18" customFormat="1" ht="15.75" x14ac:dyDescent="0.25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8"/>
      <c r="L607" s="29"/>
      <c r="M607" s="30"/>
      <c r="N607" s="31"/>
      <c r="O607" s="32"/>
      <c r="P607" s="30"/>
      <c r="Q607" s="30"/>
      <c r="R607" s="33"/>
      <c r="S607" s="34"/>
    </row>
    <row r="608" spans="1:19" s="18" customFormat="1" ht="15.75" x14ac:dyDescent="0.25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8"/>
      <c r="L608" s="29"/>
      <c r="M608" s="30"/>
      <c r="N608" s="31"/>
      <c r="O608" s="32"/>
      <c r="P608" s="30"/>
      <c r="Q608" s="30"/>
      <c r="R608" s="33"/>
      <c r="S608" s="34"/>
    </row>
    <row r="609" spans="1:19" s="18" customFormat="1" ht="15.75" x14ac:dyDescent="0.25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8"/>
      <c r="L609" s="29"/>
      <c r="M609" s="30"/>
      <c r="N609" s="31"/>
      <c r="O609" s="32"/>
      <c r="P609" s="30"/>
      <c r="Q609" s="30"/>
      <c r="R609" s="33"/>
      <c r="S609" s="34"/>
    </row>
    <row r="610" spans="1:19" s="18" customFormat="1" ht="15.75" x14ac:dyDescent="0.25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8"/>
      <c r="L610" s="29"/>
      <c r="M610" s="30"/>
      <c r="N610" s="31"/>
      <c r="O610" s="32"/>
      <c r="P610" s="30"/>
      <c r="Q610" s="30"/>
      <c r="R610" s="33"/>
      <c r="S610" s="34"/>
    </row>
    <row r="611" spans="1:19" s="18" customFormat="1" ht="15.75" x14ac:dyDescent="0.25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8"/>
      <c r="L611" s="29"/>
      <c r="M611" s="30"/>
      <c r="N611" s="31"/>
      <c r="O611" s="32"/>
      <c r="P611" s="30"/>
      <c r="Q611" s="30"/>
      <c r="R611" s="33"/>
      <c r="S611" s="34"/>
    </row>
    <row r="612" spans="1:19" s="18" customFormat="1" ht="15.75" x14ac:dyDescent="0.25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8"/>
      <c r="L612" s="29"/>
      <c r="M612" s="30"/>
      <c r="N612" s="31"/>
      <c r="O612" s="32"/>
      <c r="P612" s="30"/>
      <c r="Q612" s="30"/>
      <c r="R612" s="33"/>
      <c r="S612" s="34"/>
    </row>
    <row r="613" spans="1:19" s="18" customFormat="1" ht="15.75" x14ac:dyDescent="0.25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8"/>
      <c r="L613" s="29"/>
      <c r="M613" s="30"/>
      <c r="N613" s="31"/>
      <c r="O613" s="32"/>
      <c r="P613" s="30"/>
      <c r="Q613" s="30"/>
      <c r="R613" s="33"/>
      <c r="S613" s="34"/>
    </row>
    <row r="614" spans="1:19" s="18" customFormat="1" ht="15.75" x14ac:dyDescent="0.25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8"/>
      <c r="L614" s="29"/>
      <c r="M614" s="30"/>
      <c r="N614" s="31"/>
      <c r="O614" s="32"/>
      <c r="P614" s="30"/>
      <c r="Q614" s="30"/>
      <c r="R614" s="33"/>
      <c r="S614" s="34"/>
    </row>
    <row r="615" spans="1:19" s="18" customFormat="1" ht="15.75" x14ac:dyDescent="0.25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8"/>
      <c r="L615" s="29"/>
      <c r="M615" s="30"/>
      <c r="N615" s="31"/>
      <c r="O615" s="32"/>
      <c r="P615" s="30"/>
      <c r="Q615" s="30"/>
      <c r="R615" s="33"/>
      <c r="S615" s="34"/>
    </row>
    <row r="616" spans="1:19" s="18" customFormat="1" ht="15.75" x14ac:dyDescent="0.25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8"/>
      <c r="L616" s="29"/>
      <c r="M616" s="30"/>
      <c r="N616" s="31"/>
      <c r="O616" s="32"/>
      <c r="P616" s="30"/>
      <c r="Q616" s="30"/>
      <c r="R616" s="33"/>
      <c r="S616" s="34"/>
    </row>
    <row r="617" spans="1:19" s="18" customFormat="1" ht="15.75" x14ac:dyDescent="0.25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8"/>
      <c r="L617" s="29"/>
      <c r="M617" s="30"/>
      <c r="N617" s="31"/>
      <c r="O617" s="32"/>
      <c r="P617" s="30"/>
      <c r="Q617" s="30"/>
      <c r="R617" s="33"/>
      <c r="S617" s="34"/>
    </row>
    <row r="618" spans="1:19" s="18" customFormat="1" ht="15.75" x14ac:dyDescent="0.25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8"/>
      <c r="L618" s="29"/>
      <c r="M618" s="30"/>
      <c r="N618" s="31"/>
      <c r="O618" s="32"/>
      <c r="P618" s="30"/>
      <c r="Q618" s="30"/>
      <c r="R618" s="33"/>
      <c r="S618" s="34"/>
    </row>
    <row r="619" spans="1:19" s="18" customFormat="1" ht="15.75" x14ac:dyDescent="0.25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8"/>
      <c r="L619" s="29"/>
      <c r="M619" s="30"/>
      <c r="N619" s="31"/>
      <c r="O619" s="32"/>
      <c r="P619" s="30"/>
      <c r="Q619" s="30"/>
      <c r="R619" s="33"/>
      <c r="S619" s="34"/>
    </row>
    <row r="620" spans="1:19" s="18" customFormat="1" ht="15.75" x14ac:dyDescent="0.25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8"/>
      <c r="L620" s="29"/>
      <c r="M620" s="30"/>
      <c r="N620" s="31"/>
      <c r="O620" s="32"/>
      <c r="P620" s="30"/>
      <c r="Q620" s="30"/>
      <c r="R620" s="33"/>
      <c r="S620" s="34"/>
    </row>
    <row r="621" spans="1:19" s="18" customFormat="1" ht="15.75" x14ac:dyDescent="0.25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8"/>
      <c r="L621" s="29"/>
      <c r="M621" s="30"/>
      <c r="N621" s="31"/>
      <c r="O621" s="32"/>
      <c r="P621" s="30"/>
      <c r="Q621" s="30"/>
      <c r="R621" s="33"/>
      <c r="S621" s="34"/>
    </row>
    <row r="622" spans="1:19" s="18" customFormat="1" ht="15.75" x14ac:dyDescent="0.25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8"/>
      <c r="L622" s="29"/>
      <c r="M622" s="30"/>
      <c r="N622" s="31"/>
      <c r="O622" s="32"/>
      <c r="P622" s="30"/>
      <c r="Q622" s="30"/>
      <c r="R622" s="33"/>
      <c r="S622" s="34"/>
    </row>
    <row r="623" spans="1:19" s="18" customFormat="1" ht="15.75" x14ac:dyDescent="0.25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8"/>
      <c r="L623" s="29"/>
      <c r="M623" s="30"/>
      <c r="N623" s="31"/>
      <c r="O623" s="32"/>
      <c r="P623" s="30"/>
      <c r="Q623" s="30"/>
      <c r="R623" s="33"/>
      <c r="S623" s="34"/>
    </row>
    <row r="624" spans="1:19" s="18" customFormat="1" ht="15.75" x14ac:dyDescent="0.25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8"/>
      <c r="L624" s="29"/>
      <c r="M624" s="30"/>
      <c r="N624" s="31"/>
      <c r="O624" s="32"/>
      <c r="P624" s="30"/>
      <c r="Q624" s="30"/>
      <c r="R624" s="33"/>
      <c r="S624" s="34"/>
    </row>
    <row r="625" spans="1:19" s="18" customFormat="1" ht="15.75" x14ac:dyDescent="0.25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8"/>
      <c r="L625" s="29"/>
      <c r="M625" s="30"/>
      <c r="N625" s="31"/>
      <c r="O625" s="32"/>
      <c r="P625" s="30"/>
      <c r="Q625" s="30"/>
      <c r="R625" s="33"/>
      <c r="S625" s="34"/>
    </row>
    <row r="626" spans="1:19" s="18" customFormat="1" ht="15.75" x14ac:dyDescent="0.25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8"/>
      <c r="L626" s="29"/>
      <c r="M626" s="30"/>
      <c r="N626" s="31"/>
      <c r="O626" s="32"/>
      <c r="P626" s="30"/>
      <c r="Q626" s="30"/>
      <c r="R626" s="33"/>
      <c r="S626" s="34"/>
    </row>
    <row r="627" spans="1:19" s="18" customFormat="1" ht="15.75" x14ac:dyDescent="0.25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8"/>
      <c r="L627" s="29"/>
      <c r="M627" s="30"/>
      <c r="N627" s="31"/>
      <c r="O627" s="32"/>
      <c r="P627" s="30"/>
      <c r="Q627" s="30"/>
      <c r="R627" s="33"/>
      <c r="S627" s="34"/>
    </row>
    <row r="628" spans="1:19" s="18" customFormat="1" ht="15.75" x14ac:dyDescent="0.25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8"/>
      <c r="L628" s="29"/>
      <c r="M628" s="30"/>
      <c r="N628" s="31"/>
      <c r="O628" s="32"/>
      <c r="P628" s="30"/>
      <c r="Q628" s="30"/>
      <c r="R628" s="33"/>
      <c r="S628" s="34"/>
    </row>
    <row r="629" spans="1:19" s="18" customFormat="1" ht="15.75" x14ac:dyDescent="0.25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8"/>
      <c r="L629" s="29"/>
      <c r="M629" s="30"/>
      <c r="N629" s="31"/>
      <c r="O629" s="32"/>
      <c r="P629" s="30"/>
      <c r="Q629" s="30"/>
      <c r="R629" s="33"/>
      <c r="S629" s="34"/>
    </row>
    <row r="630" spans="1:19" s="18" customFormat="1" ht="15.75" x14ac:dyDescent="0.25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8"/>
      <c r="L630" s="29"/>
      <c r="M630" s="30"/>
      <c r="N630" s="31"/>
      <c r="O630" s="32"/>
      <c r="P630" s="30"/>
      <c r="Q630" s="30"/>
      <c r="R630" s="33"/>
      <c r="S630" s="34"/>
    </row>
    <row r="631" spans="1:19" s="18" customFormat="1" ht="15.75" x14ac:dyDescent="0.25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8"/>
      <c r="L631" s="29"/>
      <c r="M631" s="30"/>
      <c r="N631" s="31"/>
      <c r="O631" s="32"/>
      <c r="P631" s="30"/>
      <c r="Q631" s="30"/>
      <c r="R631" s="33"/>
      <c r="S631" s="34"/>
    </row>
    <row r="632" spans="1:19" s="18" customFormat="1" ht="15.75" x14ac:dyDescent="0.25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8"/>
      <c r="L632" s="29"/>
      <c r="M632" s="30"/>
      <c r="N632" s="31"/>
      <c r="O632" s="32"/>
      <c r="P632" s="30"/>
      <c r="Q632" s="30"/>
      <c r="R632" s="33"/>
      <c r="S632" s="34"/>
    </row>
    <row r="633" spans="1:19" s="18" customFormat="1" ht="15.75" x14ac:dyDescent="0.25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8"/>
      <c r="L633" s="29"/>
      <c r="M633" s="30"/>
      <c r="N633" s="31"/>
      <c r="O633" s="32"/>
      <c r="P633" s="30"/>
      <c r="Q633" s="30"/>
      <c r="R633" s="33"/>
      <c r="S633" s="34"/>
    </row>
    <row r="634" spans="1:19" s="18" customFormat="1" ht="15.75" x14ac:dyDescent="0.25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8"/>
      <c r="L634" s="29"/>
      <c r="M634" s="30"/>
      <c r="N634" s="31"/>
      <c r="O634" s="32"/>
      <c r="P634" s="30"/>
      <c r="Q634" s="30"/>
      <c r="R634" s="33"/>
      <c r="S634" s="34"/>
    </row>
    <row r="635" spans="1:19" s="18" customFormat="1" ht="15.75" x14ac:dyDescent="0.25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8"/>
      <c r="L635" s="29"/>
      <c r="M635" s="30"/>
      <c r="N635" s="31"/>
      <c r="O635" s="32"/>
      <c r="P635" s="30"/>
      <c r="Q635" s="30"/>
      <c r="R635" s="33"/>
      <c r="S635" s="34"/>
    </row>
    <row r="636" spans="1:19" s="18" customFormat="1" ht="15.75" x14ac:dyDescent="0.25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8"/>
      <c r="L636" s="29"/>
      <c r="M636" s="30"/>
      <c r="N636" s="31"/>
      <c r="O636" s="32"/>
      <c r="P636" s="30"/>
      <c r="Q636" s="30"/>
      <c r="R636" s="33"/>
      <c r="S636" s="34"/>
    </row>
    <row r="637" spans="1:19" s="18" customFormat="1" ht="15.75" x14ac:dyDescent="0.25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8"/>
      <c r="L637" s="29"/>
      <c r="M637" s="30"/>
      <c r="N637" s="31"/>
      <c r="O637" s="32"/>
      <c r="P637" s="30"/>
      <c r="Q637" s="30"/>
      <c r="R637" s="33"/>
      <c r="S637" s="34"/>
    </row>
    <row r="638" spans="1:19" s="18" customFormat="1" ht="15.75" x14ac:dyDescent="0.25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8"/>
      <c r="L638" s="29"/>
      <c r="M638" s="30"/>
      <c r="N638" s="31"/>
      <c r="O638" s="32"/>
      <c r="P638" s="30"/>
      <c r="Q638" s="30"/>
      <c r="R638" s="33"/>
      <c r="S638" s="34"/>
    </row>
    <row r="639" spans="1:19" s="18" customFormat="1" ht="15.75" x14ac:dyDescent="0.25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8"/>
      <c r="L639" s="29"/>
      <c r="M639" s="30"/>
      <c r="N639" s="31"/>
      <c r="O639" s="32"/>
      <c r="P639" s="30"/>
      <c r="Q639" s="30"/>
      <c r="R639" s="33"/>
      <c r="S639" s="34"/>
    </row>
    <row r="640" spans="1:19" s="18" customFormat="1" ht="15.75" x14ac:dyDescent="0.25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8"/>
      <c r="L640" s="29"/>
      <c r="M640" s="30"/>
      <c r="N640" s="31"/>
      <c r="O640" s="32"/>
      <c r="P640" s="30"/>
      <c r="Q640" s="30"/>
      <c r="R640" s="33"/>
      <c r="S640" s="34"/>
    </row>
    <row r="641" spans="1:19" s="18" customFormat="1" ht="15.75" x14ac:dyDescent="0.25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8"/>
      <c r="L641" s="29"/>
      <c r="M641" s="30"/>
      <c r="N641" s="31"/>
      <c r="O641" s="32"/>
      <c r="P641" s="30"/>
      <c r="Q641" s="30"/>
      <c r="R641" s="33"/>
      <c r="S641" s="34"/>
    </row>
    <row r="642" spans="1:19" s="18" customFormat="1" ht="15.75" x14ac:dyDescent="0.25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8"/>
      <c r="L642" s="29"/>
      <c r="M642" s="30"/>
      <c r="N642" s="31"/>
      <c r="O642" s="32"/>
      <c r="P642" s="30"/>
      <c r="Q642" s="30"/>
      <c r="R642" s="33"/>
      <c r="S642" s="34"/>
    </row>
    <row r="643" spans="1:19" s="18" customFormat="1" ht="15.75" x14ac:dyDescent="0.25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8"/>
      <c r="L643" s="29"/>
      <c r="M643" s="30"/>
      <c r="N643" s="31"/>
      <c r="O643" s="32"/>
      <c r="P643" s="30"/>
      <c r="Q643" s="30"/>
      <c r="R643" s="33"/>
      <c r="S643" s="34"/>
    </row>
    <row r="644" spans="1:19" s="18" customFormat="1" ht="15.75" x14ac:dyDescent="0.25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8"/>
      <c r="L644" s="29"/>
      <c r="M644" s="30"/>
      <c r="N644" s="31"/>
      <c r="O644" s="32"/>
      <c r="P644" s="30"/>
      <c r="Q644" s="30"/>
      <c r="R644" s="33"/>
      <c r="S644" s="34"/>
    </row>
    <row r="645" spans="1:19" s="18" customFormat="1" ht="15.75" x14ac:dyDescent="0.25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8"/>
      <c r="L645" s="29"/>
      <c r="M645" s="30"/>
      <c r="N645" s="31"/>
      <c r="O645" s="32"/>
      <c r="P645" s="30"/>
      <c r="Q645" s="30"/>
      <c r="R645" s="33"/>
      <c r="S645" s="34"/>
    </row>
    <row r="646" spans="1:19" s="18" customFormat="1" ht="15.75" x14ac:dyDescent="0.25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8"/>
      <c r="L646" s="29"/>
      <c r="M646" s="30"/>
      <c r="N646" s="31"/>
      <c r="O646" s="32"/>
      <c r="P646" s="30"/>
      <c r="Q646" s="30"/>
      <c r="R646" s="33"/>
      <c r="S646" s="34"/>
    </row>
    <row r="647" spans="1:19" s="18" customFormat="1" ht="15.75" x14ac:dyDescent="0.25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8"/>
      <c r="L647" s="29"/>
      <c r="M647" s="30"/>
      <c r="N647" s="31"/>
      <c r="O647" s="32"/>
      <c r="P647" s="30"/>
      <c r="Q647" s="30"/>
      <c r="R647" s="33"/>
      <c r="S647" s="34"/>
    </row>
    <row r="648" spans="1:19" s="18" customFormat="1" ht="15.75" x14ac:dyDescent="0.25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8"/>
      <c r="L648" s="29"/>
      <c r="M648" s="30"/>
      <c r="N648" s="31"/>
      <c r="O648" s="32"/>
      <c r="P648" s="30"/>
      <c r="Q648" s="30"/>
      <c r="R648" s="33"/>
      <c r="S648" s="34"/>
    </row>
    <row r="649" spans="1:19" s="18" customFormat="1" ht="15.75" x14ac:dyDescent="0.25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8"/>
      <c r="L649" s="29"/>
      <c r="M649" s="30"/>
      <c r="N649" s="31"/>
      <c r="O649" s="32"/>
      <c r="P649" s="30"/>
      <c r="Q649" s="30"/>
      <c r="R649" s="33"/>
      <c r="S649" s="34"/>
    </row>
    <row r="650" spans="1:19" s="18" customFormat="1" ht="15.75" x14ac:dyDescent="0.25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8"/>
      <c r="L650" s="29"/>
      <c r="M650" s="30"/>
      <c r="N650" s="31"/>
      <c r="O650" s="32"/>
      <c r="P650" s="30"/>
      <c r="Q650" s="30"/>
      <c r="R650" s="33"/>
      <c r="S650" s="34"/>
    </row>
    <row r="651" spans="1:19" s="18" customFormat="1" ht="15.75" x14ac:dyDescent="0.25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8"/>
      <c r="L651" s="29"/>
      <c r="M651" s="30"/>
      <c r="N651" s="31"/>
      <c r="O651" s="32"/>
      <c r="P651" s="30"/>
      <c r="Q651" s="30"/>
      <c r="R651" s="33"/>
      <c r="S651" s="34"/>
    </row>
    <row r="652" spans="1:19" s="18" customFormat="1" ht="15.75" x14ac:dyDescent="0.25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8"/>
      <c r="L652" s="29"/>
      <c r="M652" s="30"/>
      <c r="N652" s="31"/>
      <c r="O652" s="32"/>
      <c r="P652" s="30"/>
      <c r="Q652" s="30"/>
      <c r="R652" s="33"/>
      <c r="S652" s="34"/>
    </row>
    <row r="653" spans="1:19" s="18" customFormat="1" ht="15.75" x14ac:dyDescent="0.25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8"/>
      <c r="L653" s="29"/>
      <c r="M653" s="30"/>
      <c r="N653" s="31"/>
      <c r="O653" s="32"/>
      <c r="P653" s="30"/>
      <c r="Q653" s="30"/>
      <c r="R653" s="33"/>
      <c r="S653" s="34"/>
    </row>
    <row r="654" spans="1:19" s="18" customFormat="1" ht="15.75" x14ac:dyDescent="0.25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8"/>
      <c r="L654" s="29"/>
      <c r="M654" s="30"/>
      <c r="N654" s="31"/>
      <c r="O654" s="32"/>
      <c r="P654" s="30"/>
      <c r="Q654" s="30"/>
      <c r="R654" s="33"/>
      <c r="S654" s="34"/>
    </row>
    <row r="655" spans="1:19" s="18" customFormat="1" ht="15.75" x14ac:dyDescent="0.25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8"/>
      <c r="L655" s="29"/>
      <c r="M655" s="30"/>
      <c r="N655" s="31"/>
      <c r="O655" s="32"/>
      <c r="P655" s="30"/>
      <c r="Q655" s="30"/>
      <c r="R655" s="33"/>
      <c r="S655" s="34"/>
    </row>
    <row r="656" spans="1:19" s="18" customFormat="1" ht="15.75" x14ac:dyDescent="0.25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8"/>
      <c r="L656" s="29"/>
      <c r="M656" s="30"/>
      <c r="N656" s="31"/>
      <c r="O656" s="32"/>
      <c r="P656" s="30"/>
      <c r="Q656" s="30"/>
      <c r="R656" s="33"/>
      <c r="S656" s="34"/>
    </row>
    <row r="657" spans="1:19" s="18" customFormat="1" ht="15.75" x14ac:dyDescent="0.25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8"/>
      <c r="L657" s="29"/>
      <c r="M657" s="30"/>
      <c r="N657" s="31"/>
      <c r="O657" s="32"/>
      <c r="P657" s="30"/>
      <c r="Q657" s="30"/>
      <c r="R657" s="33"/>
      <c r="S657" s="34"/>
    </row>
    <row r="658" spans="1:19" s="18" customFormat="1" ht="15.75" x14ac:dyDescent="0.25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8"/>
      <c r="L658" s="29"/>
      <c r="M658" s="30"/>
      <c r="N658" s="31"/>
      <c r="O658" s="32"/>
      <c r="P658" s="30"/>
      <c r="Q658" s="30"/>
      <c r="R658" s="33"/>
      <c r="S658" s="34"/>
    </row>
    <row r="659" spans="1:19" s="18" customFormat="1" ht="15.75" x14ac:dyDescent="0.25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8"/>
      <c r="L659" s="29"/>
      <c r="M659" s="30"/>
      <c r="N659" s="31"/>
      <c r="O659" s="32"/>
      <c r="P659" s="30"/>
      <c r="Q659" s="30"/>
      <c r="R659" s="33"/>
      <c r="S659" s="34"/>
    </row>
    <row r="660" spans="1:19" s="18" customFormat="1" ht="15.75" x14ac:dyDescent="0.25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8"/>
      <c r="L660" s="29"/>
      <c r="M660" s="30"/>
      <c r="N660" s="31"/>
      <c r="O660" s="32"/>
      <c r="P660" s="30"/>
      <c r="Q660" s="30"/>
      <c r="R660" s="33"/>
      <c r="S660" s="34"/>
    </row>
    <row r="661" spans="1:19" s="18" customFormat="1" ht="15.75" x14ac:dyDescent="0.25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8"/>
      <c r="L661" s="29"/>
      <c r="M661" s="30"/>
      <c r="N661" s="31"/>
      <c r="O661" s="32"/>
      <c r="P661" s="30"/>
      <c r="Q661" s="30"/>
      <c r="R661" s="33"/>
      <c r="S661" s="34"/>
    </row>
    <row r="662" spans="1:19" s="18" customFormat="1" ht="15.75" x14ac:dyDescent="0.25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8"/>
      <c r="L662" s="29"/>
      <c r="M662" s="30"/>
      <c r="N662" s="31"/>
      <c r="O662" s="32"/>
      <c r="P662" s="30"/>
      <c r="Q662" s="30"/>
      <c r="R662" s="33"/>
      <c r="S662" s="34"/>
    </row>
    <row r="663" spans="1:19" s="18" customFormat="1" ht="15.75" x14ac:dyDescent="0.25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8"/>
      <c r="L663" s="29"/>
      <c r="M663" s="30"/>
      <c r="N663" s="31"/>
      <c r="O663" s="32"/>
      <c r="P663" s="30"/>
      <c r="Q663" s="30"/>
      <c r="R663" s="33"/>
      <c r="S663" s="34"/>
    </row>
    <row r="664" spans="1:19" s="18" customFormat="1" ht="15.75" x14ac:dyDescent="0.25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8"/>
      <c r="L664" s="29"/>
      <c r="M664" s="30"/>
      <c r="N664" s="31"/>
      <c r="O664" s="32"/>
      <c r="P664" s="30"/>
      <c r="Q664" s="30"/>
      <c r="R664" s="33"/>
      <c r="S664" s="34"/>
    </row>
    <row r="665" spans="1:19" s="18" customFormat="1" ht="15.75" x14ac:dyDescent="0.25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8"/>
      <c r="L665" s="29"/>
      <c r="M665" s="30"/>
      <c r="N665" s="31"/>
      <c r="O665" s="32"/>
      <c r="P665" s="30"/>
      <c r="Q665" s="30"/>
      <c r="R665" s="33"/>
      <c r="S665" s="34"/>
    </row>
    <row r="666" spans="1:19" s="18" customFormat="1" ht="15.75" x14ac:dyDescent="0.25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8"/>
      <c r="L666" s="29"/>
      <c r="M666" s="30"/>
      <c r="N666" s="31"/>
      <c r="O666" s="32"/>
      <c r="P666" s="30"/>
      <c r="Q666" s="30"/>
      <c r="R666" s="33"/>
      <c r="S666" s="34"/>
    </row>
    <row r="667" spans="1:19" s="18" customFormat="1" ht="15.75" x14ac:dyDescent="0.25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8"/>
      <c r="L667" s="29"/>
      <c r="M667" s="30"/>
      <c r="N667" s="31"/>
      <c r="O667" s="32"/>
      <c r="P667" s="30"/>
      <c r="Q667" s="30"/>
      <c r="R667" s="33"/>
      <c r="S667" s="34"/>
    </row>
    <row r="668" spans="1:19" s="18" customFormat="1" ht="15.75" x14ac:dyDescent="0.25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8"/>
      <c r="L668" s="29"/>
      <c r="M668" s="30"/>
      <c r="N668" s="31"/>
      <c r="O668" s="32"/>
      <c r="P668" s="30"/>
      <c r="Q668" s="30"/>
      <c r="R668" s="33"/>
      <c r="S668" s="34"/>
    </row>
    <row r="669" spans="1:19" s="18" customFormat="1" ht="15.75" x14ac:dyDescent="0.25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8"/>
      <c r="L669" s="29"/>
      <c r="M669" s="30"/>
      <c r="N669" s="31"/>
      <c r="O669" s="32"/>
      <c r="P669" s="30"/>
      <c r="Q669" s="30"/>
      <c r="R669" s="33"/>
      <c r="S669" s="34"/>
    </row>
    <row r="670" spans="1:19" s="18" customFormat="1" ht="15.75" x14ac:dyDescent="0.25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8"/>
      <c r="L670" s="29"/>
      <c r="M670" s="30"/>
      <c r="N670" s="31"/>
      <c r="O670" s="32"/>
      <c r="P670" s="30"/>
      <c r="Q670" s="30"/>
      <c r="R670" s="33"/>
      <c r="S670" s="34"/>
    </row>
    <row r="671" spans="1:19" s="18" customFormat="1" ht="15.75" x14ac:dyDescent="0.25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8"/>
      <c r="L671" s="29"/>
      <c r="M671" s="30"/>
      <c r="N671" s="31"/>
      <c r="O671" s="32"/>
      <c r="P671" s="30"/>
      <c r="Q671" s="30"/>
      <c r="R671" s="33"/>
      <c r="S671" s="34"/>
    </row>
    <row r="672" spans="1:19" s="18" customFormat="1" ht="15.75" x14ac:dyDescent="0.25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8"/>
      <c r="L672" s="29"/>
      <c r="M672" s="30"/>
      <c r="N672" s="31"/>
      <c r="O672" s="32"/>
      <c r="P672" s="30"/>
      <c r="Q672" s="30"/>
      <c r="R672" s="33"/>
      <c r="S672" s="34"/>
    </row>
    <row r="673" spans="1:19" s="18" customFormat="1" ht="15.75" x14ac:dyDescent="0.25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8"/>
      <c r="L673" s="29"/>
      <c r="M673" s="30"/>
      <c r="N673" s="31"/>
      <c r="O673" s="32"/>
      <c r="P673" s="30"/>
      <c r="Q673" s="30"/>
      <c r="R673" s="33"/>
      <c r="S673" s="34"/>
    </row>
    <row r="674" spans="1:19" s="18" customFormat="1" ht="15.75" x14ac:dyDescent="0.25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8"/>
      <c r="L674" s="29"/>
      <c r="M674" s="30"/>
      <c r="N674" s="31"/>
      <c r="O674" s="32"/>
      <c r="P674" s="30"/>
      <c r="Q674" s="30"/>
      <c r="R674" s="33"/>
      <c r="S674" s="34"/>
    </row>
    <row r="675" spans="1:19" s="18" customFormat="1" ht="15.75" x14ac:dyDescent="0.25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8"/>
      <c r="L675" s="29"/>
      <c r="M675" s="30"/>
      <c r="N675" s="31"/>
      <c r="O675" s="32"/>
      <c r="P675" s="30"/>
      <c r="Q675" s="30"/>
      <c r="R675" s="33"/>
      <c r="S675" s="34"/>
    </row>
    <row r="676" spans="1:19" s="18" customFormat="1" ht="15.75" x14ac:dyDescent="0.25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8"/>
      <c r="L676" s="29"/>
      <c r="M676" s="30"/>
      <c r="N676" s="31"/>
      <c r="O676" s="32"/>
      <c r="P676" s="30"/>
      <c r="Q676" s="30"/>
      <c r="R676" s="33"/>
      <c r="S676" s="34"/>
    </row>
    <row r="677" spans="1:19" s="18" customFormat="1" ht="15.75" x14ac:dyDescent="0.25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8"/>
      <c r="L677" s="29"/>
      <c r="M677" s="30"/>
      <c r="N677" s="31"/>
      <c r="O677" s="32"/>
      <c r="P677" s="30"/>
      <c r="Q677" s="30"/>
      <c r="R677" s="33"/>
      <c r="S677" s="34"/>
    </row>
    <row r="678" spans="1:19" s="18" customFormat="1" ht="15.75" x14ac:dyDescent="0.25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8"/>
      <c r="L678" s="29"/>
      <c r="M678" s="30"/>
      <c r="N678" s="31"/>
      <c r="O678" s="32"/>
      <c r="P678" s="30"/>
      <c r="Q678" s="30"/>
      <c r="R678" s="33"/>
      <c r="S678" s="34"/>
    </row>
    <row r="679" spans="1:19" s="18" customFormat="1" ht="15.75" x14ac:dyDescent="0.25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8"/>
      <c r="L679" s="29"/>
      <c r="M679" s="30"/>
      <c r="N679" s="31"/>
      <c r="O679" s="32"/>
      <c r="P679" s="30"/>
      <c r="Q679" s="30"/>
      <c r="R679" s="33"/>
      <c r="S679" s="34"/>
    </row>
    <row r="680" spans="1:19" s="18" customFormat="1" ht="15.75" x14ac:dyDescent="0.25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8"/>
      <c r="L680" s="29"/>
      <c r="M680" s="30"/>
      <c r="N680" s="31"/>
      <c r="O680" s="32"/>
      <c r="P680" s="30"/>
      <c r="Q680" s="30"/>
      <c r="R680" s="33"/>
      <c r="S680" s="34"/>
    </row>
    <row r="681" spans="1:19" s="18" customFormat="1" ht="15.75" x14ac:dyDescent="0.25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8"/>
      <c r="L681" s="29"/>
      <c r="M681" s="30"/>
      <c r="N681" s="31"/>
      <c r="O681" s="32"/>
      <c r="P681" s="30"/>
      <c r="Q681" s="30"/>
      <c r="R681" s="33"/>
      <c r="S681" s="34"/>
    </row>
    <row r="682" spans="1:19" s="18" customFormat="1" ht="15.75" x14ac:dyDescent="0.25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8"/>
      <c r="L682" s="29"/>
      <c r="M682" s="30"/>
      <c r="N682" s="31"/>
      <c r="O682" s="32"/>
      <c r="P682" s="30"/>
      <c r="Q682" s="30"/>
      <c r="R682" s="33"/>
      <c r="S682" s="34"/>
    </row>
    <row r="683" spans="1:19" s="18" customFormat="1" ht="15.75" x14ac:dyDescent="0.25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8"/>
      <c r="L683" s="29"/>
      <c r="M683" s="30"/>
      <c r="N683" s="31"/>
      <c r="O683" s="32"/>
      <c r="P683" s="30"/>
      <c r="Q683" s="30"/>
      <c r="R683" s="33"/>
      <c r="S683" s="34"/>
    </row>
    <row r="684" spans="1:19" s="18" customFormat="1" ht="15.75" x14ac:dyDescent="0.25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8"/>
      <c r="L684" s="29"/>
      <c r="M684" s="30"/>
      <c r="N684" s="31"/>
      <c r="O684" s="32"/>
      <c r="P684" s="30"/>
      <c r="Q684" s="30"/>
      <c r="R684" s="33"/>
      <c r="S684" s="34"/>
    </row>
    <row r="685" spans="1:19" s="18" customFormat="1" ht="15.75" x14ac:dyDescent="0.25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8"/>
      <c r="L685" s="29"/>
      <c r="M685" s="30"/>
      <c r="N685" s="31"/>
      <c r="O685" s="32"/>
      <c r="P685" s="30"/>
      <c r="Q685" s="30"/>
      <c r="R685" s="33"/>
      <c r="S685" s="34"/>
    </row>
    <row r="686" spans="1:19" s="18" customFormat="1" ht="15.75" x14ac:dyDescent="0.25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8"/>
      <c r="L686" s="29"/>
      <c r="M686" s="30"/>
      <c r="N686" s="31"/>
      <c r="O686" s="32"/>
      <c r="P686" s="30"/>
      <c r="Q686" s="30"/>
      <c r="R686" s="33"/>
      <c r="S686" s="34"/>
    </row>
    <row r="687" spans="1:19" s="18" customFormat="1" ht="15.75" x14ac:dyDescent="0.25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8"/>
      <c r="L687" s="29"/>
      <c r="M687" s="30"/>
      <c r="N687" s="31"/>
      <c r="O687" s="32"/>
      <c r="P687" s="30"/>
      <c r="Q687" s="30"/>
      <c r="R687" s="33"/>
      <c r="S687" s="34"/>
    </row>
    <row r="688" spans="1:19" s="18" customFormat="1" ht="15.75" x14ac:dyDescent="0.25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8"/>
      <c r="L688" s="29"/>
      <c r="M688" s="30"/>
      <c r="N688" s="31"/>
      <c r="O688" s="32"/>
      <c r="P688" s="30"/>
      <c r="Q688" s="30"/>
      <c r="R688" s="33"/>
      <c r="S688" s="34"/>
    </row>
    <row r="689" spans="1:19" s="18" customFormat="1" ht="15.75" x14ac:dyDescent="0.25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8"/>
      <c r="L689" s="29"/>
      <c r="M689" s="30"/>
      <c r="N689" s="31"/>
      <c r="O689" s="32"/>
      <c r="P689" s="30"/>
      <c r="Q689" s="30"/>
      <c r="R689" s="33"/>
      <c r="S689" s="34"/>
    </row>
    <row r="690" spans="1:19" s="18" customFormat="1" ht="15.75" x14ac:dyDescent="0.25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8"/>
      <c r="L690" s="29"/>
      <c r="M690" s="30"/>
      <c r="N690" s="31"/>
      <c r="O690" s="32"/>
      <c r="P690" s="30"/>
      <c r="Q690" s="30"/>
      <c r="R690" s="33"/>
      <c r="S690" s="34"/>
    </row>
    <row r="691" spans="1:19" s="18" customFormat="1" ht="15.75" x14ac:dyDescent="0.25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8"/>
      <c r="L691" s="29"/>
      <c r="M691" s="30"/>
      <c r="N691" s="31"/>
      <c r="O691" s="32"/>
      <c r="P691" s="30"/>
      <c r="Q691" s="30"/>
      <c r="R691" s="33"/>
      <c r="S691" s="34"/>
    </row>
    <row r="692" spans="1:19" s="18" customFormat="1" ht="15.75" x14ac:dyDescent="0.25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8"/>
      <c r="L692" s="29"/>
      <c r="M692" s="30"/>
      <c r="N692" s="31"/>
      <c r="O692" s="32"/>
      <c r="P692" s="30"/>
      <c r="Q692" s="30"/>
      <c r="R692" s="33"/>
      <c r="S692" s="34"/>
    </row>
    <row r="693" spans="1:19" s="18" customFormat="1" ht="15.75" x14ac:dyDescent="0.25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8"/>
      <c r="L693" s="29"/>
      <c r="M693" s="30"/>
      <c r="N693" s="31"/>
      <c r="O693" s="32"/>
      <c r="P693" s="30"/>
      <c r="Q693" s="30"/>
      <c r="R693" s="33"/>
      <c r="S693" s="34"/>
    </row>
    <row r="694" spans="1:19" s="18" customFormat="1" ht="15.75" x14ac:dyDescent="0.25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8"/>
      <c r="L694" s="29"/>
      <c r="M694" s="30"/>
      <c r="N694" s="31"/>
      <c r="O694" s="32"/>
      <c r="P694" s="30"/>
      <c r="Q694" s="30"/>
      <c r="R694" s="33"/>
      <c r="S694" s="34"/>
    </row>
    <row r="695" spans="1:19" s="18" customFormat="1" ht="15.75" x14ac:dyDescent="0.25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8"/>
      <c r="L695" s="29"/>
      <c r="M695" s="30"/>
      <c r="N695" s="31"/>
      <c r="O695" s="32"/>
      <c r="P695" s="30"/>
      <c r="Q695" s="30"/>
      <c r="R695" s="33"/>
      <c r="S695" s="34"/>
    </row>
    <row r="696" spans="1:19" s="18" customFormat="1" ht="15.75" x14ac:dyDescent="0.25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8"/>
      <c r="L696" s="29"/>
      <c r="M696" s="30"/>
      <c r="N696" s="31"/>
      <c r="O696" s="32"/>
      <c r="P696" s="30"/>
      <c r="Q696" s="30"/>
      <c r="R696" s="33"/>
      <c r="S696" s="34"/>
    </row>
    <row r="697" spans="1:19" s="18" customFormat="1" ht="15.75" x14ac:dyDescent="0.25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8"/>
      <c r="L697" s="29"/>
      <c r="M697" s="30"/>
      <c r="N697" s="31"/>
      <c r="O697" s="32"/>
      <c r="P697" s="30"/>
      <c r="Q697" s="30"/>
      <c r="R697" s="33"/>
      <c r="S697" s="34"/>
    </row>
    <row r="698" spans="1:19" s="18" customFormat="1" ht="15.75" x14ac:dyDescent="0.25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8"/>
      <c r="L698" s="29"/>
      <c r="M698" s="30"/>
      <c r="N698" s="31"/>
      <c r="O698" s="32"/>
      <c r="P698" s="30"/>
      <c r="Q698" s="30"/>
      <c r="R698" s="33"/>
      <c r="S698" s="34"/>
    </row>
    <row r="699" spans="1:19" s="18" customFormat="1" ht="15.75" x14ac:dyDescent="0.25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8"/>
      <c r="L699" s="29"/>
      <c r="M699" s="30"/>
      <c r="N699" s="31"/>
      <c r="O699" s="32"/>
      <c r="P699" s="30"/>
      <c r="Q699" s="30"/>
      <c r="R699" s="33"/>
      <c r="S699" s="34"/>
    </row>
    <row r="700" spans="1:19" s="18" customFormat="1" ht="15.75" x14ac:dyDescent="0.25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8"/>
      <c r="L700" s="29"/>
      <c r="M700" s="30"/>
      <c r="N700" s="31"/>
      <c r="O700" s="32"/>
      <c r="P700" s="30"/>
      <c r="Q700" s="30"/>
      <c r="R700" s="33"/>
      <c r="S700" s="34"/>
    </row>
    <row r="701" spans="1:19" s="18" customFormat="1" ht="15.75" x14ac:dyDescent="0.25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8"/>
      <c r="L701" s="29"/>
      <c r="M701" s="30"/>
      <c r="N701" s="31"/>
      <c r="O701" s="32"/>
      <c r="P701" s="30"/>
      <c r="Q701" s="30"/>
      <c r="R701" s="33"/>
      <c r="S701" s="34"/>
    </row>
    <row r="702" spans="1:19" s="18" customFormat="1" ht="15.75" x14ac:dyDescent="0.25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8"/>
      <c r="L702" s="29"/>
      <c r="M702" s="30"/>
      <c r="N702" s="31"/>
      <c r="O702" s="32"/>
      <c r="P702" s="30"/>
      <c r="Q702" s="30"/>
      <c r="R702" s="33"/>
      <c r="S702" s="34"/>
    </row>
    <row r="703" spans="1:19" s="18" customFormat="1" ht="15.75" x14ac:dyDescent="0.25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8"/>
      <c r="L703" s="29"/>
      <c r="M703" s="30"/>
      <c r="N703" s="31"/>
      <c r="O703" s="32"/>
      <c r="P703" s="30"/>
      <c r="Q703" s="30"/>
      <c r="R703" s="33"/>
      <c r="S703" s="34"/>
    </row>
    <row r="704" spans="1:19" s="18" customFormat="1" ht="15.75" x14ac:dyDescent="0.25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8"/>
      <c r="L704" s="29"/>
      <c r="M704" s="30"/>
      <c r="N704" s="31"/>
      <c r="O704" s="32"/>
      <c r="P704" s="30"/>
      <c r="Q704" s="30"/>
      <c r="R704" s="33"/>
      <c r="S704" s="34"/>
    </row>
    <row r="705" spans="1:19" s="18" customFormat="1" ht="15.75" x14ac:dyDescent="0.25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8"/>
      <c r="L705" s="29"/>
      <c r="M705" s="30"/>
      <c r="N705" s="31"/>
      <c r="O705" s="32"/>
      <c r="P705" s="30"/>
      <c r="Q705" s="30"/>
      <c r="R705" s="33"/>
      <c r="S705" s="34"/>
    </row>
    <row r="706" spans="1:19" s="18" customFormat="1" ht="15.75" x14ac:dyDescent="0.25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8"/>
      <c r="L706" s="29"/>
      <c r="M706" s="30"/>
      <c r="N706" s="31"/>
      <c r="O706" s="32"/>
      <c r="P706" s="30"/>
      <c r="Q706" s="30"/>
      <c r="R706" s="33"/>
      <c r="S706" s="34"/>
    </row>
    <row r="707" spans="1:19" s="18" customFormat="1" ht="15.75" x14ac:dyDescent="0.25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8"/>
      <c r="L707" s="29"/>
      <c r="M707" s="30"/>
      <c r="N707" s="31"/>
      <c r="O707" s="32"/>
      <c r="P707" s="30"/>
      <c r="Q707" s="30"/>
      <c r="R707" s="33"/>
      <c r="S707" s="34"/>
    </row>
    <row r="708" spans="1:19" s="18" customFormat="1" ht="15.75" x14ac:dyDescent="0.25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8"/>
      <c r="L708" s="29"/>
      <c r="M708" s="30"/>
      <c r="N708" s="31"/>
      <c r="O708" s="32"/>
      <c r="P708" s="30"/>
      <c r="Q708" s="30"/>
      <c r="R708" s="33"/>
      <c r="S708" s="34"/>
    </row>
    <row r="709" spans="1:19" s="18" customFormat="1" ht="15.75" x14ac:dyDescent="0.25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8"/>
      <c r="L709" s="29"/>
      <c r="M709" s="30"/>
      <c r="N709" s="31"/>
      <c r="O709" s="32"/>
      <c r="P709" s="30"/>
      <c r="Q709" s="30"/>
      <c r="R709" s="33"/>
      <c r="S709" s="34"/>
    </row>
    <row r="710" spans="1:19" s="18" customFormat="1" ht="15.75" x14ac:dyDescent="0.25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8"/>
      <c r="L710" s="29"/>
      <c r="M710" s="30"/>
      <c r="N710" s="31"/>
      <c r="O710" s="32"/>
      <c r="P710" s="30"/>
      <c r="Q710" s="30"/>
      <c r="R710" s="33"/>
      <c r="S710" s="34"/>
    </row>
    <row r="711" spans="1:19" s="18" customFormat="1" ht="15.75" x14ac:dyDescent="0.25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8"/>
      <c r="L711" s="29"/>
      <c r="M711" s="30"/>
      <c r="N711" s="31"/>
      <c r="O711" s="32"/>
      <c r="P711" s="30"/>
      <c r="Q711" s="30"/>
      <c r="R711" s="33"/>
      <c r="S711" s="34"/>
    </row>
    <row r="712" spans="1:19" s="18" customFormat="1" ht="15.75" x14ac:dyDescent="0.25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8"/>
      <c r="L712" s="29"/>
      <c r="M712" s="30"/>
      <c r="N712" s="31"/>
      <c r="O712" s="32"/>
      <c r="P712" s="30"/>
      <c r="Q712" s="30"/>
      <c r="R712" s="33"/>
      <c r="S712" s="34"/>
    </row>
    <row r="713" spans="1:19" s="18" customFormat="1" ht="15.75" x14ac:dyDescent="0.25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8"/>
      <c r="L713" s="29"/>
      <c r="M713" s="30"/>
      <c r="N713" s="31"/>
      <c r="O713" s="32"/>
      <c r="P713" s="30"/>
      <c r="Q713" s="30"/>
      <c r="R713" s="33"/>
      <c r="S713" s="34"/>
    </row>
    <row r="714" spans="1:19" s="18" customFormat="1" ht="15.75" x14ac:dyDescent="0.25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8"/>
      <c r="L714" s="29"/>
      <c r="M714" s="30"/>
      <c r="N714" s="31"/>
      <c r="O714" s="32"/>
      <c r="P714" s="30"/>
      <c r="Q714" s="30"/>
      <c r="R714" s="33"/>
      <c r="S714" s="34"/>
    </row>
    <row r="715" spans="1:19" s="18" customFormat="1" ht="15.75" x14ac:dyDescent="0.25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8"/>
      <c r="L715" s="29"/>
      <c r="M715" s="30"/>
      <c r="N715" s="31"/>
      <c r="O715" s="32"/>
      <c r="P715" s="30"/>
      <c r="Q715" s="30"/>
      <c r="R715" s="33"/>
      <c r="S715" s="34"/>
    </row>
    <row r="716" spans="1:19" s="18" customFormat="1" ht="15.75" x14ac:dyDescent="0.25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8"/>
      <c r="L716" s="29"/>
      <c r="M716" s="30"/>
      <c r="N716" s="31"/>
      <c r="O716" s="32"/>
      <c r="P716" s="30"/>
      <c r="Q716" s="30"/>
      <c r="R716" s="33"/>
      <c r="S716" s="34"/>
    </row>
    <row r="717" spans="1:19" s="18" customFormat="1" ht="15.75" x14ac:dyDescent="0.25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8"/>
      <c r="L717" s="29"/>
      <c r="M717" s="30"/>
      <c r="N717" s="31"/>
      <c r="O717" s="32"/>
      <c r="P717" s="30"/>
      <c r="Q717" s="30"/>
      <c r="R717" s="33"/>
      <c r="S717" s="34"/>
    </row>
    <row r="718" spans="1:19" s="18" customFormat="1" ht="15.75" x14ac:dyDescent="0.25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8"/>
      <c r="L718" s="29"/>
      <c r="M718" s="30"/>
      <c r="N718" s="31"/>
      <c r="O718" s="32"/>
      <c r="P718" s="30"/>
      <c r="Q718" s="30"/>
      <c r="R718" s="33"/>
      <c r="S718" s="34"/>
    </row>
    <row r="719" spans="1:19" s="18" customFormat="1" ht="15.75" x14ac:dyDescent="0.25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8"/>
      <c r="L719" s="29"/>
      <c r="M719" s="30"/>
      <c r="N719" s="31"/>
      <c r="O719" s="32"/>
      <c r="P719" s="30"/>
      <c r="Q719" s="30"/>
      <c r="R719" s="33"/>
      <c r="S719" s="34"/>
    </row>
    <row r="720" spans="1:19" s="18" customFormat="1" ht="15.75" x14ac:dyDescent="0.25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8"/>
      <c r="L720" s="29"/>
      <c r="M720" s="30"/>
      <c r="N720" s="31"/>
      <c r="O720" s="32"/>
      <c r="P720" s="30"/>
      <c r="Q720" s="30"/>
      <c r="R720" s="33"/>
      <c r="S720" s="34"/>
    </row>
    <row r="721" spans="1:19" s="18" customFormat="1" ht="15.75" x14ac:dyDescent="0.25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8"/>
      <c r="L721" s="29"/>
      <c r="M721" s="30"/>
      <c r="N721" s="31"/>
      <c r="O721" s="32"/>
      <c r="P721" s="30"/>
      <c r="Q721" s="30"/>
      <c r="R721" s="33"/>
      <c r="S721" s="34"/>
    </row>
    <row r="722" spans="1:19" s="18" customFormat="1" ht="15.75" x14ac:dyDescent="0.25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8"/>
      <c r="L722" s="29"/>
      <c r="M722" s="30"/>
      <c r="N722" s="31"/>
      <c r="O722" s="32"/>
      <c r="P722" s="30"/>
      <c r="Q722" s="30"/>
      <c r="R722" s="33"/>
      <c r="S722" s="34"/>
    </row>
    <row r="723" spans="1:19" s="18" customFormat="1" ht="15.75" x14ac:dyDescent="0.25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8"/>
      <c r="L723" s="29"/>
      <c r="M723" s="30"/>
      <c r="N723" s="31"/>
      <c r="O723" s="32"/>
      <c r="P723" s="30"/>
      <c r="Q723" s="30"/>
      <c r="R723" s="33"/>
      <c r="S723" s="34"/>
    </row>
    <row r="724" spans="1:19" s="18" customFormat="1" ht="15.75" x14ac:dyDescent="0.25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8"/>
      <c r="L724" s="29"/>
      <c r="M724" s="30"/>
      <c r="N724" s="31"/>
      <c r="O724" s="32"/>
      <c r="P724" s="30"/>
      <c r="Q724" s="30"/>
      <c r="R724" s="33"/>
      <c r="S724" s="34"/>
    </row>
    <row r="725" spans="1:19" s="18" customFormat="1" ht="15.75" x14ac:dyDescent="0.25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8"/>
      <c r="L725" s="29"/>
      <c r="M725" s="30"/>
      <c r="N725" s="31"/>
      <c r="O725" s="32"/>
      <c r="P725" s="30"/>
      <c r="Q725" s="30"/>
      <c r="R725" s="33"/>
      <c r="S725" s="34"/>
    </row>
    <row r="726" spans="1:19" s="18" customFormat="1" ht="15.75" x14ac:dyDescent="0.25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8"/>
      <c r="L726" s="29"/>
      <c r="M726" s="30"/>
      <c r="N726" s="31"/>
      <c r="O726" s="32"/>
      <c r="P726" s="30"/>
      <c r="Q726" s="30"/>
      <c r="R726" s="33"/>
      <c r="S726" s="34"/>
    </row>
    <row r="727" spans="1:19" s="18" customFormat="1" ht="15.75" x14ac:dyDescent="0.25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8"/>
      <c r="L727" s="29"/>
      <c r="M727" s="30"/>
      <c r="N727" s="31"/>
      <c r="O727" s="32"/>
      <c r="P727" s="30"/>
      <c r="Q727" s="30"/>
      <c r="R727" s="33"/>
      <c r="S727" s="34"/>
    </row>
    <row r="728" spans="1:19" s="18" customFormat="1" ht="15.75" x14ac:dyDescent="0.25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8"/>
      <c r="L728" s="29"/>
      <c r="M728" s="30"/>
      <c r="N728" s="31"/>
      <c r="O728" s="32"/>
      <c r="P728" s="30"/>
      <c r="Q728" s="30"/>
      <c r="R728" s="33"/>
      <c r="S728" s="34"/>
    </row>
    <row r="729" spans="1:19" s="18" customFormat="1" ht="15.75" x14ac:dyDescent="0.25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8"/>
      <c r="L729" s="29"/>
      <c r="M729" s="30"/>
      <c r="N729" s="31"/>
      <c r="O729" s="32"/>
      <c r="P729" s="30"/>
      <c r="Q729" s="30"/>
      <c r="R729" s="33"/>
      <c r="S729" s="34"/>
    </row>
    <row r="730" spans="1:19" s="18" customFormat="1" ht="15.75" x14ac:dyDescent="0.25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8"/>
      <c r="L730" s="29"/>
      <c r="M730" s="30"/>
      <c r="N730" s="31"/>
      <c r="O730" s="32"/>
      <c r="P730" s="30"/>
      <c r="Q730" s="30"/>
      <c r="R730" s="33"/>
      <c r="S730" s="34"/>
    </row>
    <row r="731" spans="1:19" s="18" customFormat="1" ht="15.75" x14ac:dyDescent="0.25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8"/>
      <c r="L731" s="29"/>
      <c r="M731" s="30"/>
      <c r="N731" s="31"/>
      <c r="O731" s="32"/>
      <c r="P731" s="30"/>
      <c r="Q731" s="30"/>
      <c r="R731" s="33"/>
      <c r="S731" s="34"/>
    </row>
    <row r="732" spans="1:19" s="18" customFormat="1" ht="15.75" x14ac:dyDescent="0.25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8"/>
      <c r="L732" s="29"/>
      <c r="M732" s="30"/>
      <c r="N732" s="31"/>
      <c r="O732" s="32"/>
      <c r="P732" s="30"/>
      <c r="Q732" s="30"/>
      <c r="R732" s="33"/>
      <c r="S732" s="34"/>
    </row>
    <row r="733" spans="1:19" s="18" customFormat="1" ht="15.75" x14ac:dyDescent="0.25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8"/>
      <c r="L733" s="29"/>
      <c r="M733" s="30"/>
      <c r="N733" s="31"/>
      <c r="O733" s="32"/>
      <c r="P733" s="30"/>
      <c r="Q733" s="30"/>
      <c r="R733" s="33"/>
      <c r="S733" s="34"/>
    </row>
    <row r="734" spans="1:19" s="18" customFormat="1" ht="15.75" x14ac:dyDescent="0.25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8"/>
      <c r="L734" s="29"/>
      <c r="M734" s="30"/>
      <c r="N734" s="31"/>
      <c r="O734" s="32"/>
      <c r="P734" s="30"/>
      <c r="Q734" s="30"/>
      <c r="R734" s="33"/>
      <c r="S734" s="34"/>
    </row>
    <row r="735" spans="1:19" s="18" customFormat="1" ht="15.75" x14ac:dyDescent="0.25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8"/>
      <c r="L735" s="29"/>
      <c r="M735" s="30"/>
      <c r="N735" s="31"/>
      <c r="O735" s="32"/>
      <c r="P735" s="30"/>
      <c r="Q735" s="30"/>
      <c r="R735" s="33"/>
      <c r="S735" s="34"/>
    </row>
    <row r="736" spans="1:19" s="18" customFormat="1" ht="15.75" x14ac:dyDescent="0.25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8"/>
      <c r="L736" s="29"/>
      <c r="M736" s="30"/>
      <c r="N736" s="31"/>
      <c r="O736" s="32"/>
      <c r="P736" s="30"/>
      <c r="Q736" s="30"/>
      <c r="R736" s="33"/>
      <c r="S736" s="34"/>
    </row>
    <row r="737" spans="1:19" s="18" customFormat="1" ht="15.75" x14ac:dyDescent="0.25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8"/>
      <c r="L737" s="29"/>
      <c r="M737" s="30"/>
      <c r="N737" s="31"/>
      <c r="O737" s="32"/>
      <c r="P737" s="30"/>
      <c r="Q737" s="30"/>
      <c r="R737" s="33"/>
      <c r="S737" s="34"/>
    </row>
    <row r="738" spans="1:19" s="18" customFormat="1" ht="15.75" x14ac:dyDescent="0.25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8"/>
      <c r="L738" s="29"/>
      <c r="M738" s="30"/>
      <c r="N738" s="31"/>
      <c r="O738" s="32"/>
      <c r="P738" s="30"/>
      <c r="Q738" s="30"/>
      <c r="R738" s="33"/>
      <c r="S738" s="34"/>
    </row>
    <row r="739" spans="1:19" s="18" customFormat="1" ht="15.75" x14ac:dyDescent="0.25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8"/>
      <c r="L739" s="29"/>
      <c r="M739" s="30"/>
      <c r="N739" s="31"/>
      <c r="O739" s="32"/>
      <c r="P739" s="30"/>
      <c r="Q739" s="30"/>
      <c r="R739" s="33"/>
      <c r="S739" s="34"/>
    </row>
    <row r="740" spans="1:19" s="18" customFormat="1" ht="15.75" x14ac:dyDescent="0.25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8"/>
      <c r="L740" s="29"/>
      <c r="M740" s="30"/>
      <c r="N740" s="31"/>
      <c r="O740" s="32"/>
      <c r="P740" s="30"/>
      <c r="Q740" s="30"/>
      <c r="R740" s="33"/>
      <c r="S740" s="34"/>
    </row>
    <row r="741" spans="1:19" s="18" customFormat="1" ht="15.75" x14ac:dyDescent="0.25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8"/>
      <c r="L741" s="29"/>
      <c r="M741" s="30"/>
      <c r="N741" s="31"/>
      <c r="O741" s="32"/>
      <c r="P741" s="30"/>
      <c r="Q741" s="30"/>
      <c r="R741" s="33"/>
      <c r="S741" s="34"/>
    </row>
    <row r="742" spans="1:19" s="18" customFormat="1" ht="15.75" x14ac:dyDescent="0.25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8"/>
      <c r="L742" s="29"/>
      <c r="M742" s="30"/>
      <c r="N742" s="31"/>
      <c r="O742" s="32"/>
      <c r="P742" s="30"/>
      <c r="Q742" s="30"/>
      <c r="R742" s="33"/>
      <c r="S742" s="34"/>
    </row>
    <row r="743" spans="1:19" s="18" customFormat="1" ht="15.75" x14ac:dyDescent="0.25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8"/>
      <c r="L743" s="29"/>
      <c r="M743" s="30"/>
      <c r="N743" s="31"/>
      <c r="O743" s="32"/>
      <c r="P743" s="30"/>
      <c r="Q743" s="30"/>
      <c r="R743" s="33"/>
      <c r="S743" s="34"/>
    </row>
    <row r="744" spans="1:19" s="18" customFormat="1" ht="15.75" x14ac:dyDescent="0.25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8"/>
      <c r="L744" s="29"/>
      <c r="M744" s="30"/>
      <c r="N744" s="31"/>
      <c r="O744" s="32"/>
      <c r="P744" s="30"/>
      <c r="Q744" s="30"/>
      <c r="R744" s="33"/>
      <c r="S744" s="34"/>
    </row>
    <row r="745" spans="1:19" s="18" customFormat="1" ht="15.75" x14ac:dyDescent="0.25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8"/>
      <c r="L745" s="29"/>
      <c r="M745" s="30"/>
      <c r="N745" s="31"/>
      <c r="O745" s="32"/>
      <c r="P745" s="30"/>
      <c r="Q745" s="30"/>
      <c r="R745" s="33"/>
      <c r="S745" s="34"/>
    </row>
    <row r="746" spans="1:19" s="18" customFormat="1" ht="15.75" x14ac:dyDescent="0.25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8"/>
      <c r="L746" s="29"/>
      <c r="M746" s="30"/>
      <c r="N746" s="31"/>
      <c r="O746" s="32"/>
      <c r="P746" s="30"/>
      <c r="Q746" s="30"/>
      <c r="R746" s="33"/>
      <c r="S746" s="34"/>
    </row>
    <row r="747" spans="1:19" s="18" customFormat="1" ht="15.75" x14ac:dyDescent="0.25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8"/>
      <c r="L747" s="29"/>
      <c r="M747" s="30"/>
      <c r="N747" s="31"/>
      <c r="O747" s="32"/>
      <c r="P747" s="30"/>
      <c r="Q747" s="30"/>
      <c r="R747" s="33"/>
      <c r="S747" s="34"/>
    </row>
    <row r="748" spans="1:19" s="18" customFormat="1" ht="15.75" x14ac:dyDescent="0.25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8"/>
      <c r="L748" s="29"/>
      <c r="M748" s="30"/>
      <c r="N748" s="31"/>
      <c r="O748" s="32"/>
      <c r="P748" s="30"/>
      <c r="Q748" s="30"/>
      <c r="R748" s="33"/>
      <c r="S748" s="34"/>
    </row>
    <row r="749" spans="1:19" s="18" customFormat="1" ht="15.75" x14ac:dyDescent="0.25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8"/>
      <c r="L749" s="29"/>
      <c r="M749" s="30"/>
      <c r="N749" s="31"/>
      <c r="O749" s="32"/>
      <c r="P749" s="30"/>
      <c r="Q749" s="30"/>
      <c r="R749" s="33"/>
      <c r="S749" s="34"/>
    </row>
    <row r="750" spans="1:19" s="18" customFormat="1" ht="15.75" x14ac:dyDescent="0.25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8"/>
      <c r="L750" s="29"/>
      <c r="M750" s="30"/>
      <c r="N750" s="31"/>
      <c r="O750" s="32"/>
      <c r="P750" s="30"/>
      <c r="Q750" s="30"/>
      <c r="R750" s="33"/>
      <c r="S750" s="34"/>
    </row>
    <row r="751" spans="1:19" s="18" customFormat="1" ht="15.75" x14ac:dyDescent="0.25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8"/>
      <c r="L751" s="29"/>
      <c r="M751" s="30"/>
      <c r="N751" s="31"/>
      <c r="O751" s="32"/>
      <c r="P751" s="30"/>
      <c r="Q751" s="30"/>
      <c r="R751" s="33"/>
      <c r="S751" s="34"/>
    </row>
    <row r="752" spans="1:19" s="18" customFormat="1" ht="15.75" x14ac:dyDescent="0.25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8"/>
      <c r="L752" s="29"/>
      <c r="M752" s="30"/>
      <c r="N752" s="31"/>
      <c r="O752" s="32"/>
      <c r="P752" s="30"/>
      <c r="Q752" s="30"/>
      <c r="R752" s="33"/>
      <c r="S752" s="34"/>
    </row>
    <row r="753" spans="1:19" s="18" customFormat="1" ht="15.75" x14ac:dyDescent="0.25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8"/>
      <c r="L753" s="29"/>
      <c r="M753" s="30"/>
      <c r="N753" s="31"/>
      <c r="O753" s="32"/>
      <c r="P753" s="30"/>
      <c r="Q753" s="30"/>
      <c r="R753" s="33"/>
      <c r="S753" s="34"/>
    </row>
    <row r="754" spans="1:19" s="18" customFormat="1" ht="15.75" x14ac:dyDescent="0.25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8"/>
      <c r="L754" s="29"/>
      <c r="M754" s="30"/>
      <c r="N754" s="31"/>
      <c r="O754" s="32"/>
      <c r="P754" s="30"/>
      <c r="Q754" s="30"/>
      <c r="R754" s="33"/>
      <c r="S754" s="34"/>
    </row>
    <row r="755" spans="1:19" s="18" customFormat="1" ht="15.75" x14ac:dyDescent="0.25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8"/>
      <c r="L755" s="29"/>
      <c r="M755" s="30"/>
      <c r="N755" s="31"/>
      <c r="O755" s="32"/>
      <c r="P755" s="30"/>
      <c r="Q755" s="30"/>
      <c r="R755" s="33"/>
      <c r="S755" s="34"/>
    </row>
    <row r="756" spans="1:19" s="18" customFormat="1" ht="15.75" x14ac:dyDescent="0.25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8"/>
      <c r="L756" s="29"/>
      <c r="M756" s="30"/>
      <c r="N756" s="31"/>
      <c r="O756" s="32"/>
      <c r="P756" s="30"/>
      <c r="Q756" s="30"/>
      <c r="R756" s="33"/>
      <c r="S756" s="34"/>
    </row>
    <row r="757" spans="1:19" s="18" customFormat="1" ht="15.75" x14ac:dyDescent="0.25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8"/>
      <c r="L757" s="29"/>
      <c r="M757" s="30"/>
      <c r="N757" s="31"/>
      <c r="O757" s="32"/>
      <c r="P757" s="30"/>
      <c r="Q757" s="30"/>
      <c r="R757" s="33"/>
      <c r="S757" s="34"/>
    </row>
    <row r="758" spans="1:19" s="18" customFormat="1" ht="15.75" x14ac:dyDescent="0.25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8"/>
      <c r="L758" s="29"/>
      <c r="M758" s="30"/>
      <c r="N758" s="31"/>
      <c r="O758" s="32"/>
      <c r="P758" s="30"/>
      <c r="Q758" s="30"/>
      <c r="R758" s="33"/>
      <c r="S758" s="34"/>
    </row>
    <row r="759" spans="1:19" s="18" customFormat="1" ht="15.75" x14ac:dyDescent="0.25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8"/>
      <c r="L759" s="29"/>
      <c r="M759" s="30"/>
      <c r="N759" s="31"/>
      <c r="O759" s="32"/>
      <c r="P759" s="30"/>
      <c r="Q759" s="30"/>
      <c r="R759" s="33"/>
      <c r="S759" s="34"/>
    </row>
    <row r="760" spans="1:19" s="18" customFormat="1" ht="15.75" x14ac:dyDescent="0.25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8"/>
      <c r="L760" s="29"/>
      <c r="M760" s="30"/>
      <c r="N760" s="31"/>
      <c r="O760" s="32"/>
      <c r="P760" s="30"/>
      <c r="Q760" s="30"/>
      <c r="R760" s="33"/>
      <c r="S760" s="34"/>
    </row>
    <row r="761" spans="1:19" s="18" customFormat="1" ht="15.75" x14ac:dyDescent="0.25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8"/>
      <c r="L761" s="29"/>
      <c r="M761" s="30"/>
      <c r="N761" s="31"/>
      <c r="O761" s="32"/>
      <c r="P761" s="30"/>
      <c r="Q761" s="30"/>
      <c r="R761" s="33"/>
      <c r="S761" s="34"/>
    </row>
    <row r="762" spans="1:19" s="18" customFormat="1" ht="15.75" x14ac:dyDescent="0.25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8"/>
      <c r="L762" s="29"/>
      <c r="M762" s="30"/>
      <c r="N762" s="31"/>
      <c r="O762" s="32"/>
      <c r="P762" s="30"/>
      <c r="Q762" s="30"/>
      <c r="R762" s="33"/>
      <c r="S762" s="34"/>
    </row>
    <row r="763" spans="1:19" s="18" customFormat="1" ht="15.75" x14ac:dyDescent="0.25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8"/>
      <c r="L763" s="29"/>
      <c r="M763" s="30"/>
      <c r="N763" s="31"/>
      <c r="O763" s="32"/>
      <c r="P763" s="30"/>
      <c r="Q763" s="30"/>
      <c r="R763" s="33"/>
      <c r="S763" s="34"/>
    </row>
    <row r="764" spans="1:19" s="18" customFormat="1" ht="15.75" x14ac:dyDescent="0.25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8"/>
      <c r="L764" s="29"/>
      <c r="M764" s="30"/>
      <c r="N764" s="31"/>
      <c r="O764" s="32"/>
      <c r="P764" s="30"/>
      <c r="Q764" s="30"/>
      <c r="R764" s="33"/>
      <c r="S764" s="34"/>
    </row>
    <row r="765" spans="1:19" s="18" customFormat="1" ht="15.75" x14ac:dyDescent="0.25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8"/>
      <c r="L765" s="29"/>
      <c r="M765" s="30"/>
      <c r="N765" s="31"/>
      <c r="O765" s="32"/>
      <c r="P765" s="30"/>
      <c r="Q765" s="30"/>
      <c r="R765" s="33"/>
      <c r="S765" s="34"/>
    </row>
    <row r="766" spans="1:19" s="18" customFormat="1" ht="15.75" x14ac:dyDescent="0.25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8"/>
      <c r="L766" s="29"/>
      <c r="M766" s="30"/>
      <c r="N766" s="31"/>
      <c r="O766" s="32"/>
      <c r="P766" s="30"/>
      <c r="Q766" s="30"/>
      <c r="R766" s="33"/>
      <c r="S766" s="34"/>
    </row>
    <row r="767" spans="1:19" s="18" customFormat="1" ht="15.75" x14ac:dyDescent="0.25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8"/>
      <c r="L767" s="29"/>
      <c r="M767" s="30"/>
      <c r="N767" s="31"/>
      <c r="O767" s="32"/>
      <c r="P767" s="30"/>
      <c r="Q767" s="30"/>
      <c r="R767" s="33"/>
      <c r="S767" s="34"/>
    </row>
    <row r="768" spans="1:19" s="18" customFormat="1" ht="15.75" x14ac:dyDescent="0.25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8"/>
      <c r="L768" s="29"/>
      <c r="M768" s="30"/>
      <c r="N768" s="31"/>
      <c r="O768" s="32"/>
      <c r="P768" s="30"/>
      <c r="Q768" s="30"/>
      <c r="R768" s="33"/>
      <c r="S768" s="34"/>
    </row>
    <row r="769" spans="1:19" s="18" customFormat="1" ht="15.75" x14ac:dyDescent="0.25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8"/>
      <c r="L769" s="29"/>
      <c r="M769" s="30"/>
      <c r="N769" s="31"/>
      <c r="O769" s="32"/>
      <c r="P769" s="30"/>
      <c r="Q769" s="30"/>
      <c r="R769" s="33"/>
      <c r="S769" s="34"/>
    </row>
    <row r="770" spans="1:19" s="18" customFormat="1" ht="15.75" x14ac:dyDescent="0.25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8"/>
      <c r="L770" s="29"/>
      <c r="M770" s="30"/>
      <c r="N770" s="31"/>
      <c r="O770" s="32"/>
      <c r="P770" s="30"/>
      <c r="Q770" s="30"/>
      <c r="R770" s="33"/>
      <c r="S770" s="34"/>
    </row>
    <row r="771" spans="1:19" s="18" customFormat="1" ht="15.75" x14ac:dyDescent="0.25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8"/>
      <c r="L771" s="29"/>
      <c r="M771" s="30"/>
      <c r="N771" s="31"/>
      <c r="O771" s="32"/>
      <c r="P771" s="30"/>
      <c r="Q771" s="30"/>
      <c r="R771" s="33"/>
      <c r="S771" s="34"/>
    </row>
    <row r="772" spans="1:19" s="18" customFormat="1" ht="15.75" x14ac:dyDescent="0.25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8"/>
      <c r="L772" s="29"/>
      <c r="M772" s="30"/>
      <c r="N772" s="31"/>
      <c r="O772" s="32"/>
      <c r="P772" s="30"/>
      <c r="Q772" s="30"/>
      <c r="R772" s="33"/>
      <c r="S772" s="34"/>
    </row>
    <row r="773" spans="1:19" s="18" customFormat="1" ht="15.75" x14ac:dyDescent="0.25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8"/>
      <c r="L773" s="29"/>
      <c r="M773" s="30"/>
      <c r="N773" s="31"/>
      <c r="O773" s="32"/>
      <c r="P773" s="30"/>
      <c r="Q773" s="30"/>
      <c r="R773" s="33"/>
      <c r="S773" s="34"/>
    </row>
    <row r="774" spans="1:19" s="18" customFormat="1" ht="15.75" x14ac:dyDescent="0.25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8"/>
      <c r="L774" s="29"/>
      <c r="M774" s="30"/>
      <c r="N774" s="31"/>
      <c r="O774" s="32"/>
      <c r="P774" s="30"/>
      <c r="Q774" s="30"/>
      <c r="R774" s="33"/>
      <c r="S774" s="34"/>
    </row>
    <row r="775" spans="1:19" s="18" customFormat="1" ht="15.75" x14ac:dyDescent="0.25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8"/>
      <c r="L775" s="29"/>
      <c r="M775" s="30"/>
      <c r="N775" s="31"/>
      <c r="O775" s="32"/>
      <c r="P775" s="30"/>
      <c r="Q775" s="30"/>
      <c r="R775" s="33"/>
      <c r="S775" s="34"/>
    </row>
    <row r="776" spans="1:19" s="18" customFormat="1" ht="15.75" x14ac:dyDescent="0.25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8"/>
      <c r="L776" s="29"/>
      <c r="M776" s="30"/>
      <c r="N776" s="31"/>
      <c r="O776" s="32"/>
      <c r="P776" s="30"/>
      <c r="Q776" s="30"/>
      <c r="R776" s="33"/>
      <c r="S776" s="34"/>
    </row>
    <row r="777" spans="1:19" s="18" customFormat="1" ht="15.75" x14ac:dyDescent="0.25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8"/>
      <c r="L777" s="29"/>
      <c r="M777" s="30"/>
      <c r="N777" s="31"/>
      <c r="O777" s="32"/>
      <c r="P777" s="30"/>
      <c r="Q777" s="30"/>
      <c r="R777" s="33"/>
      <c r="S777" s="34"/>
    </row>
    <row r="778" spans="1:19" s="18" customFormat="1" ht="15.75" x14ac:dyDescent="0.25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8"/>
      <c r="L778" s="29"/>
      <c r="M778" s="30"/>
      <c r="N778" s="31"/>
      <c r="O778" s="32"/>
      <c r="P778" s="30"/>
      <c r="Q778" s="30"/>
      <c r="R778" s="33"/>
      <c r="S778" s="34"/>
    </row>
    <row r="779" spans="1:19" s="18" customFormat="1" ht="15.75" x14ac:dyDescent="0.25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8"/>
      <c r="L779" s="29"/>
      <c r="M779" s="30"/>
      <c r="N779" s="31"/>
      <c r="O779" s="32"/>
      <c r="P779" s="30"/>
      <c r="Q779" s="30"/>
      <c r="R779" s="33"/>
      <c r="S779" s="34"/>
    </row>
    <row r="780" spans="1:19" s="18" customFormat="1" ht="15.75" x14ac:dyDescent="0.25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8"/>
      <c r="L780" s="29"/>
      <c r="M780" s="30"/>
      <c r="N780" s="31"/>
      <c r="O780" s="32"/>
      <c r="P780" s="30"/>
      <c r="Q780" s="30"/>
      <c r="R780" s="33"/>
      <c r="S780" s="34"/>
    </row>
    <row r="781" spans="1:19" s="18" customFormat="1" ht="15.75" x14ac:dyDescent="0.25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8"/>
      <c r="L781" s="29"/>
      <c r="M781" s="30"/>
      <c r="N781" s="31"/>
      <c r="O781" s="32"/>
      <c r="P781" s="30"/>
      <c r="Q781" s="30"/>
      <c r="R781" s="33"/>
      <c r="S781" s="34"/>
    </row>
    <row r="782" spans="1:19" s="18" customFormat="1" ht="15.75" x14ac:dyDescent="0.25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8"/>
      <c r="L782" s="29"/>
      <c r="M782" s="30"/>
      <c r="N782" s="31"/>
      <c r="O782" s="32"/>
      <c r="P782" s="30"/>
      <c r="Q782" s="30"/>
      <c r="R782" s="33"/>
      <c r="S782" s="34"/>
    </row>
    <row r="783" spans="1:19" s="18" customFormat="1" ht="15.75" x14ac:dyDescent="0.25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8"/>
      <c r="L783" s="29"/>
      <c r="M783" s="30"/>
      <c r="N783" s="31"/>
      <c r="O783" s="32"/>
      <c r="P783" s="30"/>
      <c r="Q783" s="30"/>
      <c r="R783" s="33"/>
      <c r="S783" s="34"/>
    </row>
    <row r="784" spans="1:19" s="18" customFormat="1" ht="15.75" x14ac:dyDescent="0.25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8"/>
      <c r="L784" s="29"/>
      <c r="M784" s="30"/>
      <c r="N784" s="31"/>
      <c r="O784" s="32"/>
      <c r="P784" s="30"/>
      <c r="Q784" s="30"/>
      <c r="R784" s="33"/>
      <c r="S784" s="34"/>
    </row>
    <row r="785" spans="1:19" s="18" customFormat="1" ht="15.75" x14ac:dyDescent="0.25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8"/>
      <c r="L785" s="29"/>
      <c r="M785" s="30"/>
      <c r="N785" s="31"/>
      <c r="O785" s="32"/>
      <c r="P785" s="30"/>
      <c r="Q785" s="30"/>
      <c r="R785" s="33"/>
      <c r="S785" s="34"/>
    </row>
    <row r="786" spans="1:19" s="18" customFormat="1" ht="15.75" x14ac:dyDescent="0.25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8"/>
      <c r="L786" s="29"/>
      <c r="M786" s="30"/>
      <c r="N786" s="31"/>
      <c r="O786" s="32"/>
      <c r="P786" s="30"/>
      <c r="Q786" s="30"/>
      <c r="R786" s="33"/>
      <c r="S786" s="34"/>
    </row>
    <row r="787" spans="1:19" s="18" customFormat="1" ht="15.75" x14ac:dyDescent="0.25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8"/>
      <c r="L787" s="29"/>
      <c r="M787" s="30"/>
      <c r="N787" s="31"/>
      <c r="O787" s="32"/>
      <c r="P787" s="30"/>
      <c r="Q787" s="30"/>
      <c r="R787" s="33"/>
      <c r="S787" s="34"/>
    </row>
    <row r="788" spans="1:19" s="18" customFormat="1" ht="15.75" x14ac:dyDescent="0.25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8"/>
      <c r="L788" s="29"/>
      <c r="M788" s="30"/>
      <c r="N788" s="31"/>
      <c r="O788" s="32"/>
      <c r="P788" s="30"/>
      <c r="Q788" s="30"/>
      <c r="R788" s="33"/>
      <c r="S788" s="34"/>
    </row>
    <row r="789" spans="1:19" s="18" customFormat="1" ht="15.75" x14ac:dyDescent="0.25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8"/>
      <c r="L789" s="29"/>
      <c r="M789" s="30"/>
      <c r="N789" s="31"/>
      <c r="O789" s="32"/>
      <c r="P789" s="30"/>
      <c r="Q789" s="30"/>
      <c r="R789" s="33"/>
      <c r="S789" s="34"/>
    </row>
    <row r="790" spans="1:19" s="18" customFormat="1" ht="15.75" x14ac:dyDescent="0.25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8"/>
      <c r="L790" s="29"/>
      <c r="M790" s="30"/>
      <c r="N790" s="31"/>
      <c r="O790" s="32"/>
      <c r="P790" s="30"/>
      <c r="Q790" s="30"/>
      <c r="R790" s="33"/>
      <c r="S790" s="34"/>
    </row>
    <row r="791" spans="1:19" s="18" customFormat="1" ht="15.75" x14ac:dyDescent="0.25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8"/>
      <c r="L791" s="29"/>
      <c r="M791" s="30"/>
      <c r="N791" s="31"/>
      <c r="O791" s="32"/>
      <c r="P791" s="30"/>
      <c r="Q791" s="30"/>
      <c r="R791" s="33"/>
      <c r="S791" s="34"/>
    </row>
    <row r="792" spans="1:19" s="18" customFormat="1" ht="15.75" x14ac:dyDescent="0.25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8"/>
      <c r="L792" s="29"/>
      <c r="M792" s="30"/>
      <c r="N792" s="31"/>
      <c r="O792" s="32"/>
      <c r="P792" s="30"/>
      <c r="Q792" s="30"/>
      <c r="R792" s="33"/>
      <c r="S792" s="34"/>
    </row>
    <row r="793" spans="1:19" s="18" customFormat="1" ht="15.75" x14ac:dyDescent="0.25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8"/>
      <c r="L793" s="29"/>
      <c r="M793" s="30"/>
      <c r="N793" s="31"/>
      <c r="O793" s="32"/>
      <c r="P793" s="30"/>
      <c r="Q793" s="30"/>
      <c r="R793" s="33"/>
      <c r="S793" s="34"/>
    </row>
    <row r="794" spans="1:19" s="18" customFormat="1" ht="15.75" x14ac:dyDescent="0.25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8"/>
      <c r="L794" s="29"/>
      <c r="M794" s="30"/>
      <c r="N794" s="31"/>
      <c r="O794" s="32"/>
      <c r="P794" s="30"/>
      <c r="Q794" s="30"/>
      <c r="R794" s="33"/>
      <c r="S794" s="34"/>
    </row>
    <row r="795" spans="1:19" s="18" customFormat="1" ht="15.75" x14ac:dyDescent="0.25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8"/>
      <c r="L795" s="29"/>
      <c r="M795" s="30"/>
      <c r="N795" s="31"/>
      <c r="O795" s="32"/>
      <c r="P795" s="30"/>
      <c r="Q795" s="30"/>
      <c r="R795" s="33"/>
      <c r="S795" s="34"/>
    </row>
    <row r="796" spans="1:19" s="18" customFormat="1" ht="15.75" x14ac:dyDescent="0.25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8"/>
      <c r="L796" s="29"/>
      <c r="M796" s="30"/>
      <c r="N796" s="31"/>
      <c r="O796" s="32"/>
      <c r="P796" s="30"/>
      <c r="Q796" s="30"/>
      <c r="R796" s="33"/>
      <c r="S796" s="34"/>
    </row>
    <row r="797" spans="1:19" s="18" customFormat="1" ht="15.75" x14ac:dyDescent="0.25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8"/>
      <c r="L797" s="29"/>
      <c r="M797" s="30"/>
      <c r="N797" s="31"/>
      <c r="O797" s="32"/>
      <c r="P797" s="30"/>
      <c r="Q797" s="30"/>
      <c r="R797" s="33"/>
      <c r="S797" s="34"/>
    </row>
    <row r="798" spans="1:19" s="18" customFormat="1" ht="15.75" x14ac:dyDescent="0.25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8"/>
      <c r="L798" s="29"/>
      <c r="M798" s="30"/>
      <c r="N798" s="31"/>
      <c r="O798" s="32"/>
      <c r="P798" s="30"/>
      <c r="Q798" s="30"/>
      <c r="R798" s="33"/>
      <c r="S798" s="34"/>
    </row>
    <row r="799" spans="1:19" s="18" customFormat="1" ht="15.75" x14ac:dyDescent="0.25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8"/>
      <c r="L799" s="29"/>
      <c r="M799" s="30"/>
      <c r="N799" s="31"/>
      <c r="O799" s="32"/>
      <c r="P799" s="30"/>
      <c r="Q799" s="30"/>
      <c r="R799" s="33"/>
      <c r="S799" s="34"/>
    </row>
    <row r="800" spans="1:19" s="18" customFormat="1" ht="15.75" x14ac:dyDescent="0.25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8"/>
      <c r="L800" s="29"/>
      <c r="M800" s="30"/>
      <c r="N800" s="31"/>
      <c r="O800" s="32"/>
      <c r="P800" s="30"/>
      <c r="Q800" s="30"/>
      <c r="R800" s="33"/>
      <c r="S800" s="34"/>
    </row>
    <row r="801" spans="1:19" s="18" customFormat="1" ht="15.75" x14ac:dyDescent="0.25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8"/>
      <c r="L801" s="29"/>
      <c r="M801" s="30"/>
      <c r="N801" s="31"/>
      <c r="O801" s="32"/>
      <c r="P801" s="30"/>
      <c r="Q801" s="30"/>
      <c r="R801" s="33"/>
      <c r="S801" s="34"/>
    </row>
    <row r="802" spans="1:19" s="18" customFormat="1" ht="15.75" x14ac:dyDescent="0.25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8"/>
      <c r="L802" s="29"/>
      <c r="M802" s="30"/>
      <c r="N802" s="31"/>
      <c r="O802" s="32"/>
      <c r="P802" s="30"/>
      <c r="Q802" s="30"/>
      <c r="R802" s="33"/>
      <c r="S802" s="34"/>
    </row>
    <row r="803" spans="1:19" s="18" customFormat="1" ht="15.75" x14ac:dyDescent="0.25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8"/>
      <c r="L803" s="29"/>
      <c r="M803" s="30"/>
      <c r="N803" s="31"/>
      <c r="O803" s="32"/>
      <c r="P803" s="30"/>
      <c r="Q803" s="30"/>
      <c r="R803" s="33"/>
      <c r="S803" s="34"/>
    </row>
    <row r="804" spans="1:19" s="18" customFormat="1" ht="15.75" x14ac:dyDescent="0.25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8"/>
      <c r="L804" s="29"/>
      <c r="M804" s="30"/>
      <c r="N804" s="31"/>
      <c r="O804" s="32"/>
      <c r="P804" s="30"/>
      <c r="Q804" s="30"/>
      <c r="R804" s="33"/>
      <c r="S804" s="34"/>
    </row>
    <row r="805" spans="1:19" s="18" customFormat="1" ht="15.75" x14ac:dyDescent="0.25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8"/>
      <c r="L805" s="29"/>
      <c r="M805" s="30"/>
      <c r="N805" s="31"/>
      <c r="O805" s="32"/>
      <c r="P805" s="30"/>
      <c r="Q805" s="30"/>
      <c r="R805" s="33"/>
      <c r="S805" s="34"/>
    </row>
    <row r="809" spans="1:19" s="20" customFormat="1" ht="15.75" x14ac:dyDescent="0.2">
      <c r="A809" s="251" t="s">
        <v>4</v>
      </c>
      <c r="B809" s="251"/>
      <c r="C809" s="251"/>
      <c r="D809" s="251"/>
      <c r="E809" s="251"/>
      <c r="F809" s="251"/>
      <c r="G809" s="251"/>
      <c r="H809" s="251"/>
      <c r="I809" s="251"/>
      <c r="J809" s="251"/>
      <c r="K809" s="251"/>
      <c r="L809" s="10"/>
      <c r="M809" s="11">
        <v>0</v>
      </c>
      <c r="N809" s="13"/>
      <c r="O809" s="13"/>
      <c r="P809" s="11">
        <v>0</v>
      </c>
      <c r="Q809" s="11">
        <v>0</v>
      </c>
      <c r="R809" s="19"/>
      <c r="S809" s="17"/>
    </row>
    <row r="810" spans="1:19" s="20" customFormat="1" ht="15.75" x14ac:dyDescent="0.2">
      <c r="A810" s="256" t="s">
        <v>26</v>
      </c>
      <c r="B810" s="256"/>
      <c r="C810" s="256"/>
      <c r="D810" s="256"/>
      <c r="E810" s="256"/>
      <c r="F810" s="256"/>
      <c r="G810" s="256"/>
      <c r="H810" s="256"/>
      <c r="I810" s="256"/>
      <c r="J810" s="256"/>
      <c r="K810" s="14"/>
      <c r="L810" s="10"/>
      <c r="M810" s="11">
        <v>0</v>
      </c>
      <c r="N810" s="15"/>
      <c r="O810" s="16"/>
      <c r="P810" s="11">
        <v>0</v>
      </c>
      <c r="Q810" s="11">
        <v>0</v>
      </c>
      <c r="R810" s="19"/>
      <c r="S810" s="17"/>
    </row>
    <row r="811" spans="1:19" s="20" customFormat="1" ht="15.75" x14ac:dyDescent="0.2">
      <c r="A811" s="250" t="s">
        <v>27</v>
      </c>
      <c r="B811" s="250"/>
      <c r="C811" s="250"/>
      <c r="D811" s="250"/>
      <c r="E811" s="250"/>
      <c r="F811" s="250"/>
      <c r="G811" s="250"/>
      <c r="H811" s="250"/>
      <c r="I811" s="250"/>
      <c r="J811" s="250"/>
      <c r="K811" s="21"/>
      <c r="L811" s="22"/>
      <c r="M811" s="23">
        <v>0</v>
      </c>
      <c r="N811" s="24"/>
      <c r="O811" s="25"/>
      <c r="P811" s="23">
        <v>0</v>
      </c>
      <c r="Q811" s="23">
        <v>0</v>
      </c>
      <c r="R811" s="19"/>
      <c r="S811" s="17"/>
    </row>
    <row r="813" spans="1:19" ht="15.75" x14ac:dyDescent="0.25">
      <c r="A813" s="26" t="s">
        <v>28</v>
      </c>
    </row>
  </sheetData>
  <autoFilter ref="A9:V88"/>
  <mergeCells count="389">
    <mergeCell ref="A337:H337"/>
    <mergeCell ref="R306:R314"/>
    <mergeCell ref="S306:S314"/>
    <mergeCell ref="H308:H313"/>
    <mergeCell ref="A315:H315"/>
    <mergeCell ref="A316:A321"/>
    <mergeCell ref="B316:B321"/>
    <mergeCell ref="C316:C321"/>
    <mergeCell ref="D316:D321"/>
    <mergeCell ref="R1:S1"/>
    <mergeCell ref="R2:S2"/>
    <mergeCell ref="R3:S3"/>
    <mergeCell ref="B323:B336"/>
    <mergeCell ref="C323:C336"/>
    <mergeCell ref="D323:D336"/>
    <mergeCell ref="E323:E336"/>
    <mergeCell ref="F323:F336"/>
    <mergeCell ref="G323:G336"/>
    <mergeCell ref="D6:M6"/>
    <mergeCell ref="A357:H357"/>
    <mergeCell ref="R338:R343"/>
    <mergeCell ref="S338:S343"/>
    <mergeCell ref="H339:H342"/>
    <mergeCell ref="A344:H344"/>
    <mergeCell ref="A345:A356"/>
    <mergeCell ref="B345:B356"/>
    <mergeCell ref="C345:C356"/>
    <mergeCell ref="D345:D356"/>
    <mergeCell ref="E345:E356"/>
    <mergeCell ref="F345:F356"/>
    <mergeCell ref="G345:G356"/>
    <mergeCell ref="H345:H348"/>
    <mergeCell ref="R345:R356"/>
    <mergeCell ref="S345:S356"/>
    <mergeCell ref="H351:H353"/>
    <mergeCell ref="H354:H355"/>
    <mergeCell ref="A338:A343"/>
    <mergeCell ref="B338:B343"/>
    <mergeCell ref="C338:C343"/>
    <mergeCell ref="D338:D343"/>
    <mergeCell ref="E338:E343"/>
    <mergeCell ref="F338:F343"/>
    <mergeCell ref="G338:G343"/>
    <mergeCell ref="E316:E321"/>
    <mergeCell ref="F316:F321"/>
    <mergeCell ref="G316:G321"/>
    <mergeCell ref="H316:H317"/>
    <mergeCell ref="R316:R321"/>
    <mergeCell ref="S316:S321"/>
    <mergeCell ref="H318:H320"/>
    <mergeCell ref="R323:R336"/>
    <mergeCell ref="S323:S336"/>
    <mergeCell ref="H324:H327"/>
    <mergeCell ref="H328:H329"/>
    <mergeCell ref="H330:H333"/>
    <mergeCell ref="H335:H336"/>
    <mergeCell ref="A322:H322"/>
    <mergeCell ref="A323:A336"/>
    <mergeCell ref="A305:H305"/>
    <mergeCell ref="A306:A314"/>
    <mergeCell ref="B306:B314"/>
    <mergeCell ref="C306:C314"/>
    <mergeCell ref="D306:D314"/>
    <mergeCell ref="E306:E314"/>
    <mergeCell ref="F306:F314"/>
    <mergeCell ref="G306:G314"/>
    <mergeCell ref="F293:F304"/>
    <mergeCell ref="G293:G304"/>
    <mergeCell ref="H293:H296"/>
    <mergeCell ref="R293:R304"/>
    <mergeCell ref="S293:S304"/>
    <mergeCell ref="H297:H300"/>
    <mergeCell ref="H301:H302"/>
    <mergeCell ref="H303:H304"/>
    <mergeCell ref="A293:A304"/>
    <mergeCell ref="B293:B304"/>
    <mergeCell ref="C293:C304"/>
    <mergeCell ref="D293:D304"/>
    <mergeCell ref="E293:E304"/>
    <mergeCell ref="A292:H292"/>
    <mergeCell ref="R258:R263"/>
    <mergeCell ref="S258:S263"/>
    <mergeCell ref="R265:R272"/>
    <mergeCell ref="S265:S272"/>
    <mergeCell ref="R274:R278"/>
    <mergeCell ref="S274:S278"/>
    <mergeCell ref="R280:R291"/>
    <mergeCell ref="S280:S291"/>
    <mergeCell ref="A279:H279"/>
    <mergeCell ref="A280:A291"/>
    <mergeCell ref="B280:B291"/>
    <mergeCell ref="C280:C291"/>
    <mergeCell ref="D280:D291"/>
    <mergeCell ref="E280:E291"/>
    <mergeCell ref="F280:F291"/>
    <mergeCell ref="G280:G291"/>
    <mergeCell ref="H280:H285"/>
    <mergeCell ref="H286:H287"/>
    <mergeCell ref="H288:H291"/>
    <mergeCell ref="A273:H273"/>
    <mergeCell ref="A274:A278"/>
    <mergeCell ref="B274:B278"/>
    <mergeCell ref="C274:C278"/>
    <mergeCell ref="D274:D278"/>
    <mergeCell ref="E274:E278"/>
    <mergeCell ref="F274:F278"/>
    <mergeCell ref="G274:G278"/>
    <mergeCell ref="H274:H275"/>
    <mergeCell ref="H276:H277"/>
    <mergeCell ref="A264:H264"/>
    <mergeCell ref="H258:H259"/>
    <mergeCell ref="H260:H262"/>
    <mergeCell ref="A265:A272"/>
    <mergeCell ref="B265:B272"/>
    <mergeCell ref="C265:C272"/>
    <mergeCell ref="D265:D272"/>
    <mergeCell ref="E265:E272"/>
    <mergeCell ref="F265:F272"/>
    <mergeCell ref="G265:G272"/>
    <mergeCell ref="H266:H271"/>
    <mergeCell ref="R225:R233"/>
    <mergeCell ref="S225:S233"/>
    <mergeCell ref="R235:R256"/>
    <mergeCell ref="S235:S256"/>
    <mergeCell ref="A258:A263"/>
    <mergeCell ref="B258:B263"/>
    <mergeCell ref="C258:C263"/>
    <mergeCell ref="D258:D263"/>
    <mergeCell ref="E258:E263"/>
    <mergeCell ref="F258:F263"/>
    <mergeCell ref="G258:G263"/>
    <mergeCell ref="A257:H257"/>
    <mergeCell ref="H235:H238"/>
    <mergeCell ref="H239:H240"/>
    <mergeCell ref="H241:H250"/>
    <mergeCell ref="H251:H252"/>
    <mergeCell ref="H253:H256"/>
    <mergeCell ref="A234:H234"/>
    <mergeCell ref="A235:A256"/>
    <mergeCell ref="B235:B256"/>
    <mergeCell ref="C235:C256"/>
    <mergeCell ref="D235:D256"/>
    <mergeCell ref="E235:E256"/>
    <mergeCell ref="F235:F256"/>
    <mergeCell ref="G235:G256"/>
    <mergeCell ref="H227:H232"/>
    <mergeCell ref="B225:B233"/>
    <mergeCell ref="A225:A233"/>
    <mergeCell ref="C225:C233"/>
    <mergeCell ref="D225:D233"/>
    <mergeCell ref="E225:E233"/>
    <mergeCell ref="F225:F233"/>
    <mergeCell ref="G225:G233"/>
    <mergeCell ref="A224:H224"/>
    <mergeCell ref="H219:H222"/>
    <mergeCell ref="R211:R216"/>
    <mergeCell ref="S211:S216"/>
    <mergeCell ref="R218:R223"/>
    <mergeCell ref="S218:S223"/>
    <mergeCell ref="A217:H217"/>
    <mergeCell ref="H211:H212"/>
    <mergeCell ref="H213:H215"/>
    <mergeCell ref="A218:A223"/>
    <mergeCell ref="B218:B223"/>
    <mergeCell ref="C218:C223"/>
    <mergeCell ref="D218:D223"/>
    <mergeCell ref="E218:E223"/>
    <mergeCell ref="F218:F223"/>
    <mergeCell ref="G218:G223"/>
    <mergeCell ref="A210:H210"/>
    <mergeCell ref="R205:R209"/>
    <mergeCell ref="S205:S209"/>
    <mergeCell ref="A211:A216"/>
    <mergeCell ref="B211:B216"/>
    <mergeCell ref="C211:C216"/>
    <mergeCell ref="D211:D216"/>
    <mergeCell ref="E211:E216"/>
    <mergeCell ref="F211:F216"/>
    <mergeCell ref="G211:G216"/>
    <mergeCell ref="R176:R191"/>
    <mergeCell ref="S176:S191"/>
    <mergeCell ref="R193:R203"/>
    <mergeCell ref="S193:S203"/>
    <mergeCell ref="A205:A209"/>
    <mergeCell ref="B205:B209"/>
    <mergeCell ref="C205:C209"/>
    <mergeCell ref="D205:D209"/>
    <mergeCell ref="E205:E209"/>
    <mergeCell ref="F205:F209"/>
    <mergeCell ref="G205:G209"/>
    <mergeCell ref="H205:H206"/>
    <mergeCell ref="H207:H208"/>
    <mergeCell ref="E193:E203"/>
    <mergeCell ref="F193:F203"/>
    <mergeCell ref="G193:G203"/>
    <mergeCell ref="A204:H204"/>
    <mergeCell ref="H193:H196"/>
    <mergeCell ref="H198:H199"/>
    <mergeCell ref="H200:H201"/>
    <mergeCell ref="H202:H203"/>
    <mergeCell ref="B193:B203"/>
    <mergeCell ref="A193:A203"/>
    <mergeCell ref="C193:C203"/>
    <mergeCell ref="D193:D203"/>
    <mergeCell ref="F176:F191"/>
    <mergeCell ref="G176:G191"/>
    <mergeCell ref="H176:H178"/>
    <mergeCell ref="H179:H180"/>
    <mergeCell ref="H181:H185"/>
    <mergeCell ref="H189:H191"/>
    <mergeCell ref="H186:H187"/>
    <mergeCell ref="A192:H192"/>
    <mergeCell ref="A176:A191"/>
    <mergeCell ref="B176:B191"/>
    <mergeCell ref="C176:C191"/>
    <mergeCell ref="D176:D191"/>
    <mergeCell ref="E176:E191"/>
    <mergeCell ref="A175:H175"/>
    <mergeCell ref="R166:R174"/>
    <mergeCell ref="S166:S174"/>
    <mergeCell ref="R153:R164"/>
    <mergeCell ref="S153:S164"/>
    <mergeCell ref="A165:H165"/>
    <mergeCell ref="H162:H163"/>
    <mergeCell ref="H159:H161"/>
    <mergeCell ref="H153:H156"/>
    <mergeCell ref="A166:A174"/>
    <mergeCell ref="B166:B174"/>
    <mergeCell ref="C166:C174"/>
    <mergeCell ref="D166:D174"/>
    <mergeCell ref="E166:E174"/>
    <mergeCell ref="F166:F174"/>
    <mergeCell ref="G166:G174"/>
    <mergeCell ref="H168:H173"/>
    <mergeCell ref="R127:R138"/>
    <mergeCell ref="S127:S138"/>
    <mergeCell ref="R140:R151"/>
    <mergeCell ref="S140:S151"/>
    <mergeCell ref="A153:A164"/>
    <mergeCell ref="B153:B164"/>
    <mergeCell ref="C153:C164"/>
    <mergeCell ref="D153:D164"/>
    <mergeCell ref="E153:E164"/>
    <mergeCell ref="F153:F164"/>
    <mergeCell ref="G153:G164"/>
    <mergeCell ref="A152:H152"/>
    <mergeCell ref="H140:H143"/>
    <mergeCell ref="H150:H151"/>
    <mergeCell ref="H148:H149"/>
    <mergeCell ref="H144:H147"/>
    <mergeCell ref="A139:H139"/>
    <mergeCell ref="A140:A151"/>
    <mergeCell ref="B140:B151"/>
    <mergeCell ref="D140:D151"/>
    <mergeCell ref="C140:C151"/>
    <mergeCell ref="E140:E151"/>
    <mergeCell ref="F140:F151"/>
    <mergeCell ref="G140:G151"/>
    <mergeCell ref="F127:F138"/>
    <mergeCell ref="G127:G138"/>
    <mergeCell ref="H135:H138"/>
    <mergeCell ref="H133:H134"/>
    <mergeCell ref="H127:H132"/>
    <mergeCell ref="A127:A138"/>
    <mergeCell ref="B127:B138"/>
    <mergeCell ref="C127:C138"/>
    <mergeCell ref="D127:D138"/>
    <mergeCell ref="E127:E138"/>
    <mergeCell ref="A104:A125"/>
    <mergeCell ref="A126:H126"/>
    <mergeCell ref="R89:R102"/>
    <mergeCell ref="S89:S102"/>
    <mergeCell ref="S104:S125"/>
    <mergeCell ref="R104:R125"/>
    <mergeCell ref="A103:H103"/>
    <mergeCell ref="C104:C125"/>
    <mergeCell ref="B104:B125"/>
    <mergeCell ref="D104:D125"/>
    <mergeCell ref="E104:E125"/>
    <mergeCell ref="F104:F125"/>
    <mergeCell ref="G104:G125"/>
    <mergeCell ref="H104:H107"/>
    <mergeCell ref="H108:H109"/>
    <mergeCell ref="H122:H125"/>
    <mergeCell ref="H120:H121"/>
    <mergeCell ref="H110:H119"/>
    <mergeCell ref="D19:D37"/>
    <mergeCell ref="E19:E37"/>
    <mergeCell ref="H39:H49"/>
    <mergeCell ref="H50:H56"/>
    <mergeCell ref="H57:H58"/>
    <mergeCell ref="S10:S17"/>
    <mergeCell ref="S60:S73"/>
    <mergeCell ref="S19:S37"/>
    <mergeCell ref="H31:H37"/>
    <mergeCell ref="H68:H69"/>
    <mergeCell ref="H19:H28"/>
    <mergeCell ref="H60:H67"/>
    <mergeCell ref="R10:R17"/>
    <mergeCell ref="R19:R37"/>
    <mergeCell ref="H12:H17"/>
    <mergeCell ref="R39:R58"/>
    <mergeCell ref="S39:S58"/>
    <mergeCell ref="A811:J811"/>
    <mergeCell ref="A809:K809"/>
    <mergeCell ref="A60:A73"/>
    <mergeCell ref="B60:B73"/>
    <mergeCell ref="C60:C73"/>
    <mergeCell ref="A88:J88"/>
    <mergeCell ref="H81:H83"/>
    <mergeCell ref="H84:H87"/>
    <mergeCell ref="B75:B87"/>
    <mergeCell ref="A75:A87"/>
    <mergeCell ref="A810:J810"/>
    <mergeCell ref="F382:I382"/>
    <mergeCell ref="B89:B102"/>
    <mergeCell ref="C89:C102"/>
    <mergeCell ref="D89:D102"/>
    <mergeCell ref="E89:E102"/>
    <mergeCell ref="F89:F102"/>
    <mergeCell ref="G89:G102"/>
    <mergeCell ref="A89:A102"/>
    <mergeCell ref="H90:H93"/>
    <mergeCell ref="H94:H95"/>
    <mergeCell ref="H96:H99"/>
    <mergeCell ref="H101:H102"/>
    <mergeCell ref="A358:A364"/>
    <mergeCell ref="A5:S5"/>
    <mergeCell ref="D60:D73"/>
    <mergeCell ref="E60:E73"/>
    <mergeCell ref="F60:F73"/>
    <mergeCell ref="G60:G73"/>
    <mergeCell ref="G10:G17"/>
    <mergeCell ref="F10:F17"/>
    <mergeCell ref="E10:E17"/>
    <mergeCell ref="D10:D17"/>
    <mergeCell ref="C10:C17"/>
    <mergeCell ref="B10:B17"/>
    <mergeCell ref="A10:A17"/>
    <mergeCell ref="H10:H11"/>
    <mergeCell ref="A18:J18"/>
    <mergeCell ref="H29:H30"/>
    <mergeCell ref="H70:H73"/>
    <mergeCell ref="F19:F37"/>
    <mergeCell ref="A38:J38"/>
    <mergeCell ref="G19:G37"/>
    <mergeCell ref="A39:A58"/>
    <mergeCell ref="A59:I59"/>
    <mergeCell ref="A19:A37"/>
    <mergeCell ref="B19:B37"/>
    <mergeCell ref="C19:C37"/>
    <mergeCell ref="S75:S87"/>
    <mergeCell ref="G39:G58"/>
    <mergeCell ref="A74:J74"/>
    <mergeCell ref="H75:H80"/>
    <mergeCell ref="G75:G87"/>
    <mergeCell ref="F75:F87"/>
    <mergeCell ref="E75:E87"/>
    <mergeCell ref="D75:D87"/>
    <mergeCell ref="C75:C87"/>
    <mergeCell ref="B39:B58"/>
    <mergeCell ref="C39:C58"/>
    <mergeCell ref="D39:D58"/>
    <mergeCell ref="E39:E58"/>
    <mergeCell ref="F39:F58"/>
    <mergeCell ref="R60:R73"/>
    <mergeCell ref="R75:R87"/>
    <mergeCell ref="A376:H376"/>
    <mergeCell ref="R358:R364"/>
    <mergeCell ref="S358:S364"/>
    <mergeCell ref="A366:A375"/>
    <mergeCell ref="B366:B375"/>
    <mergeCell ref="C366:C375"/>
    <mergeCell ref="D366:D375"/>
    <mergeCell ref="E366:E375"/>
    <mergeCell ref="F366:F375"/>
    <mergeCell ref="G366:G375"/>
    <mergeCell ref="R366:R375"/>
    <mergeCell ref="S366:S375"/>
    <mergeCell ref="H368:H373"/>
    <mergeCell ref="B358:B364"/>
    <mergeCell ref="C358:C364"/>
    <mergeCell ref="D358:D364"/>
    <mergeCell ref="E358:E364"/>
    <mergeCell ref="F358:F364"/>
    <mergeCell ref="G358:G364"/>
    <mergeCell ref="H358:H359"/>
    <mergeCell ref="H360:H363"/>
    <mergeCell ref="A365:H365"/>
  </mergeCells>
  <pageMargins left="0.35433070866141736" right="0" top="0.27559055118110237" bottom="0.27559055118110237" header="0.11811023622047245" footer="0.11811023622047245"/>
  <pageSetup paperSize="9" scale="42" orientation="landscape" r:id="rId1"/>
  <ignoredErrors>
    <ignoredError sqref="P18:Q18 P38:Q3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Расчёт ТР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Геращенко Денис Михайлович</cp:lastModifiedBy>
  <cp:lastPrinted>2013-11-21T07:43:08Z</cp:lastPrinted>
  <dcterms:created xsi:type="dcterms:W3CDTF">1996-10-08T23:32:33Z</dcterms:created>
  <dcterms:modified xsi:type="dcterms:W3CDTF">2013-11-29T05:06:35Z</dcterms:modified>
</cp:coreProperties>
</file>